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B12" i="1"/>
  <c r="D12"/>
  <c r="E12"/>
  <c r="G12"/>
  <c r="H12"/>
  <c r="J12"/>
  <c r="K12"/>
  <c r="M12"/>
  <c r="B25"/>
  <c r="D25"/>
  <c r="E25"/>
  <c r="G25"/>
  <c r="H25"/>
  <c r="J25"/>
  <c r="K25"/>
  <c r="M25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P39"/>
  <c r="B40"/>
  <c r="C40"/>
  <c r="D40"/>
  <c r="E40"/>
  <c r="F40"/>
  <c r="G40"/>
  <c r="H40"/>
  <c r="I40"/>
  <c r="J40"/>
  <c r="K40"/>
  <c r="M40"/>
  <c r="N40"/>
  <c r="P40"/>
  <c r="D18" i="3"/>
  <c r="G18"/>
  <c r="D19"/>
  <c r="G19"/>
  <c r="D20"/>
  <c r="G20"/>
  <c r="D21"/>
  <c r="G21"/>
  <c r="D22"/>
  <c r="G22"/>
  <c r="D23"/>
  <c r="G23"/>
  <c r="D24"/>
  <c r="G24"/>
  <c r="D25"/>
  <c r="G25"/>
  <c r="B26"/>
  <c r="C26"/>
  <c r="D26"/>
  <c r="E26"/>
  <c r="F26"/>
  <c r="G26" s="1"/>
  <c r="E10" i="4"/>
  <c r="D10"/>
  <c r="C10"/>
  <c r="B10"/>
  <c r="F13" i="3"/>
  <c r="E13"/>
  <c r="G13" s="1"/>
  <c r="C13"/>
  <c r="B13"/>
  <c r="D13" s="1"/>
  <c r="G12"/>
  <c r="D12"/>
  <c r="G11"/>
  <c r="D11"/>
  <c r="G10"/>
  <c r="D10"/>
  <c r="G9"/>
  <c r="D9"/>
  <c r="G8"/>
  <c r="D8"/>
  <c r="G7"/>
  <c r="D7"/>
  <c r="G6"/>
  <c r="D6"/>
  <c r="G5"/>
  <c r="D5"/>
  <c r="M53" i="1"/>
  <c r="K53"/>
  <c r="J53"/>
  <c r="H53"/>
  <c r="G53"/>
  <c r="E53"/>
  <c r="D53"/>
  <c r="P53" s="1"/>
  <c r="B53"/>
  <c r="N53" s="1"/>
  <c r="P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</calcChain>
</file>

<file path=xl/sharedStrings.xml><?xml version="1.0" encoding="utf-8"?>
<sst xmlns="http://schemas.openxmlformats.org/spreadsheetml/2006/main" count="271" uniqueCount="113">
  <si>
    <t>Educational Instituations (including Madrassa), Enrolment (including Pre-primary students) &amp; Teachers in the year 2012-13</t>
  </si>
  <si>
    <t>District</t>
  </si>
  <si>
    <t>Primary/Junior Basic School</t>
  </si>
  <si>
    <t>Senior Basic School</t>
  </si>
  <si>
    <t>High School</t>
  </si>
  <si>
    <t>Higher Secondary  School</t>
  </si>
  <si>
    <t>Total</t>
  </si>
  <si>
    <t>No. of Instiution</t>
  </si>
  <si>
    <t>Enrolment</t>
  </si>
  <si>
    <t>No. of Teacher</t>
  </si>
  <si>
    <t>Dhalai</t>
  </si>
  <si>
    <t>Gomati</t>
  </si>
  <si>
    <t>Khowai</t>
  </si>
  <si>
    <t>North Tripura</t>
  </si>
  <si>
    <t>Sepahijala</t>
  </si>
  <si>
    <t>1,11,780</t>
  </si>
  <si>
    <t>South Tripura</t>
  </si>
  <si>
    <t>Unakoti</t>
  </si>
  <si>
    <t>West Tripura</t>
  </si>
  <si>
    <t>1,00,815</t>
  </si>
  <si>
    <t>1,82,295</t>
  </si>
  <si>
    <t>1,37,018</t>
  </si>
  <si>
    <t>1,70,028</t>
  </si>
  <si>
    <t>2,05,073</t>
  </si>
  <si>
    <t>2,93,268</t>
  </si>
  <si>
    <t>8,05,387</t>
  </si>
  <si>
    <t>Educational Instituations (including Madrassa), Enrolment (including Pre-primary students) &amp; Teachers in the year 2013-14</t>
  </si>
  <si>
    <t>1,12,163</t>
  </si>
  <si>
    <t>1,05,388</t>
  </si>
  <si>
    <t>1,84,805</t>
  </si>
  <si>
    <t>1,36,690</t>
  </si>
  <si>
    <t>1,65,551</t>
  </si>
  <si>
    <t>2,02,308</t>
  </si>
  <si>
    <t>3,05,259</t>
  </si>
  <si>
    <t>8,09,808</t>
  </si>
  <si>
    <t>Table -4.1</t>
  </si>
  <si>
    <t>Educational Instituations (including Madrassa), Enrolment (including Pre-primary students) &amp; Teachers in the year 2014-15</t>
  </si>
  <si>
    <t>1,05,505</t>
  </si>
  <si>
    <t>3,08,675</t>
  </si>
  <si>
    <t>Table-4.1</t>
  </si>
  <si>
    <t>Educational Instituations (including Madrassa), Enrolment (including Pre-primary students) &amp; Teachers in the year 2015-16</t>
  </si>
  <si>
    <t>Senior Basic/Upper primary  School</t>
  </si>
  <si>
    <t>1,06,610</t>
  </si>
  <si>
    <t>1,82,764</t>
  </si>
  <si>
    <t>1,27,152</t>
  </si>
  <si>
    <t>1,52,540</t>
  </si>
  <si>
    <t>1,99,183</t>
  </si>
  <si>
    <t>3,10,271</t>
  </si>
  <si>
    <t>7,89,146</t>
  </si>
  <si>
    <t>Statistics of School Education ( Including Madrassa)  2015-16</t>
  </si>
  <si>
    <t>Parameters</t>
  </si>
  <si>
    <t>Total (In nos.)</t>
  </si>
  <si>
    <t>A)Total no of Schools(As on 30th Sep.,2014)</t>
  </si>
  <si>
    <t>i) J.B. School</t>
  </si>
  <si>
    <t>ii) S.B. School</t>
  </si>
  <si>
    <t>iii) High School</t>
  </si>
  <si>
    <t xml:space="preserve">iv) H.S(+2) stage </t>
  </si>
  <si>
    <t xml:space="preserve">v)Madrassa </t>
  </si>
  <si>
    <t>B) School teachers( All management)</t>
  </si>
  <si>
    <t>a) Primary/J.b. school teachers</t>
  </si>
  <si>
    <t>i) Male teachers</t>
  </si>
  <si>
    <t>ii) Female teachers</t>
  </si>
  <si>
    <t>b) Middle/S.B. school teachers</t>
  </si>
  <si>
    <t>c) High school teachers</t>
  </si>
  <si>
    <t>d) H.S.(+2) stage school teachers</t>
  </si>
  <si>
    <t>D) Madhyamik  Exam -2016</t>
  </si>
  <si>
    <t xml:space="preserve">i) Students appeared </t>
  </si>
  <si>
    <t>Regular-32,741</t>
  </si>
  <si>
    <t>Overall-45,535</t>
  </si>
  <si>
    <t>ii)  Students passed</t>
  </si>
  <si>
    <t>Regular-21,656</t>
  </si>
  <si>
    <t>Overall 25216</t>
  </si>
  <si>
    <t>E)Higher Secondary (+2)  Exam -2016</t>
  </si>
  <si>
    <t>Regular- 21,141</t>
  </si>
  <si>
    <t>Overall-25,240</t>
  </si>
  <si>
    <t>Regular- 15,878</t>
  </si>
  <si>
    <t>Overall- 17,796</t>
  </si>
  <si>
    <t>F) Madrassa Alim(Secondary Exam )-2016</t>
  </si>
  <si>
    <t>Regular-36</t>
  </si>
  <si>
    <t>Overall- 38</t>
  </si>
  <si>
    <t>Regular-27</t>
  </si>
  <si>
    <t>Overall-28</t>
  </si>
  <si>
    <t>G Madrassa Fazil(H.S.+2 Stage)Arts Exam -2016</t>
  </si>
  <si>
    <t>Regular -11</t>
  </si>
  <si>
    <t>Overall- 12</t>
  </si>
  <si>
    <t>Regular-11</t>
  </si>
  <si>
    <t>Overall-11</t>
  </si>
  <si>
    <t>G Madrassa Fazil(H.S.+2 Stage)Theology Exam -2016</t>
  </si>
  <si>
    <t>Regular -</t>
  </si>
  <si>
    <t xml:space="preserve">Overall- </t>
  </si>
  <si>
    <t>H) Drop-Out Rate 2015-16( As per UDISE)</t>
  </si>
  <si>
    <t>i) Primary Stage ( I-V)</t>
  </si>
  <si>
    <t>1.28%</t>
  </si>
  <si>
    <t>ii)Elementary stage(I-VIII)</t>
  </si>
  <si>
    <t>iii)High Stage ( IX-X)</t>
  </si>
  <si>
    <t>Table No.-4.5</t>
  </si>
  <si>
    <t>District-wise Scheduled Caste and Scheduled Tribe students in schools ( 2015-16)</t>
  </si>
  <si>
    <t>Scheduled Caste</t>
  </si>
  <si>
    <t>Scheduled Tribe</t>
  </si>
  <si>
    <t xml:space="preserve">Boys </t>
  </si>
  <si>
    <t>Girls</t>
  </si>
  <si>
    <t xml:space="preserve">State </t>
  </si>
  <si>
    <t>District-wise Scheduled Caste and Scheduled Tribe students in schools ( 2014-15)</t>
  </si>
  <si>
    <t>Table No- 4.4</t>
  </si>
  <si>
    <t xml:space="preserve">Scheduled Caste &amp; Scheduled Tribe students by level of school(including Madrassa) in Tripura </t>
  </si>
  <si>
    <t>Type of School</t>
  </si>
  <si>
    <t xml:space="preserve">Number of Students </t>
  </si>
  <si>
    <t>2014-15</t>
  </si>
  <si>
    <t>2015-16</t>
  </si>
  <si>
    <t>Primary/Jr. Basic School</t>
  </si>
  <si>
    <t>Middle/Sr. Basic School</t>
  </si>
  <si>
    <t>Higher Secondary School</t>
  </si>
  <si>
    <t xml:space="preserve">Total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</si>
</sst>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top" wrapText="1"/>
    </xf>
    <xf numFmtId="3" fontId="6" fillId="0" borderId="3" xfId="0" applyNumberFormat="1" applyFont="1" applyBorder="1" applyAlignment="1">
      <alignment wrapText="1"/>
    </xf>
    <xf numFmtId="3" fontId="6" fillId="0" borderId="3" xfId="0" applyNumberFormat="1" applyFont="1" applyBorder="1" applyAlignment="1">
      <alignment vertical="top" wrapText="1"/>
    </xf>
    <xf numFmtId="0" fontId="6" fillId="0" borderId="9" xfId="0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10" xfId="0" applyFont="1" applyBorder="1" applyAlignment="1">
      <alignment wrapText="1"/>
    </xf>
    <xf numFmtId="49" fontId="6" fillId="0" borderId="4" xfId="0" applyNumberFormat="1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3" fontId="0" fillId="0" borderId="4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topLeftCell="A49" workbookViewId="0">
      <selection activeCell="H4" sqref="H4"/>
    </sheetView>
  </sheetViews>
  <sheetFormatPr defaultRowHeight="15"/>
  <cols>
    <col min="2" max="2" width="9.42578125" customWidth="1"/>
    <col min="3" max="3" width="10.140625" customWidth="1"/>
    <col min="4" max="4" width="9.42578125" customWidth="1"/>
    <col min="7" max="8" width="8.42578125" customWidth="1"/>
    <col min="11" max="11" width="9.140625" customWidth="1"/>
    <col min="12" max="12" width="11" customWidth="1"/>
    <col min="15" max="15" width="11.28515625" customWidth="1"/>
  </cols>
  <sheetData>
    <row r="1" spans="1:16" ht="30.7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24" customHeight="1">
      <c r="A2" s="80" t="s">
        <v>1</v>
      </c>
      <c r="B2" s="49" t="s">
        <v>2</v>
      </c>
      <c r="C2" s="50"/>
      <c r="D2" s="51"/>
      <c r="E2" s="49" t="s">
        <v>3</v>
      </c>
      <c r="F2" s="50"/>
      <c r="G2" s="51"/>
      <c r="H2" s="49" t="s">
        <v>4</v>
      </c>
      <c r="I2" s="50"/>
      <c r="J2" s="51"/>
      <c r="K2" s="49" t="s">
        <v>5</v>
      </c>
      <c r="L2" s="50"/>
      <c r="M2" s="51"/>
      <c r="N2" s="49" t="s">
        <v>6</v>
      </c>
      <c r="O2" s="50"/>
      <c r="P2" s="51"/>
    </row>
    <row r="3" spans="1:16" ht="38.25">
      <c r="A3" s="81"/>
      <c r="B3" s="1" t="s">
        <v>7</v>
      </c>
      <c r="C3" s="1" t="s">
        <v>8</v>
      </c>
      <c r="D3" s="1" t="s">
        <v>9</v>
      </c>
      <c r="E3" s="1" t="s">
        <v>7</v>
      </c>
      <c r="F3" s="1" t="s">
        <v>8</v>
      </c>
      <c r="G3" s="1" t="s">
        <v>9</v>
      </c>
      <c r="H3" s="1" t="s">
        <v>7</v>
      </c>
      <c r="I3" s="1" t="s">
        <v>8</v>
      </c>
      <c r="J3" s="1" t="s">
        <v>9</v>
      </c>
      <c r="K3" s="1" t="s">
        <v>7</v>
      </c>
      <c r="L3" s="1" t="s">
        <v>8</v>
      </c>
      <c r="M3" s="1" t="s">
        <v>9</v>
      </c>
      <c r="N3" s="1" t="s">
        <v>7</v>
      </c>
      <c r="O3" s="1" t="s">
        <v>8</v>
      </c>
      <c r="P3" s="1" t="s">
        <v>9</v>
      </c>
    </row>
    <row r="4" spans="1:16" ht="29.25" customHeight="1">
      <c r="A4" s="2" t="s">
        <v>10</v>
      </c>
      <c r="B4" s="3">
        <v>543</v>
      </c>
      <c r="C4" s="4">
        <v>23483</v>
      </c>
      <c r="D4" s="5">
        <v>1414</v>
      </c>
      <c r="E4" s="3">
        <v>243</v>
      </c>
      <c r="F4" s="5">
        <v>29781</v>
      </c>
      <c r="G4" s="5">
        <v>1541</v>
      </c>
      <c r="H4" s="3">
        <v>57</v>
      </c>
      <c r="I4" s="5">
        <v>20726</v>
      </c>
      <c r="J4" s="3">
        <v>804</v>
      </c>
      <c r="K4" s="3">
        <v>29</v>
      </c>
      <c r="L4" s="5">
        <v>20445</v>
      </c>
      <c r="M4" s="3">
        <v>761</v>
      </c>
      <c r="N4" s="2">
        <v>872</v>
      </c>
      <c r="O4" s="4">
        <v>94435</v>
      </c>
      <c r="P4" s="2">
        <v>4520</v>
      </c>
    </row>
    <row r="5" spans="1:16" ht="29.25" customHeight="1">
      <c r="A5" s="2" t="s">
        <v>11</v>
      </c>
      <c r="B5" s="3">
        <v>310</v>
      </c>
      <c r="C5" s="4">
        <v>16282</v>
      </c>
      <c r="D5" s="5">
        <v>1177</v>
      </c>
      <c r="E5" s="3">
        <v>177</v>
      </c>
      <c r="F5" s="5">
        <v>20752</v>
      </c>
      <c r="G5" s="5">
        <v>1486</v>
      </c>
      <c r="H5" s="3">
        <v>76</v>
      </c>
      <c r="I5" s="5">
        <v>27042</v>
      </c>
      <c r="J5" s="5">
        <v>1235</v>
      </c>
      <c r="K5" s="3">
        <v>39</v>
      </c>
      <c r="L5" s="5">
        <v>30711</v>
      </c>
      <c r="M5" s="3">
        <v>1189</v>
      </c>
      <c r="N5" s="2">
        <v>602</v>
      </c>
      <c r="O5" s="4">
        <v>94787</v>
      </c>
      <c r="P5" s="2">
        <v>5087</v>
      </c>
    </row>
    <row r="6" spans="1:16" ht="29.25" customHeight="1">
      <c r="A6" s="2" t="s">
        <v>12</v>
      </c>
      <c r="B6" s="3">
        <v>264</v>
      </c>
      <c r="C6" s="4">
        <v>11235</v>
      </c>
      <c r="D6" s="5">
        <v>1244</v>
      </c>
      <c r="E6" s="3">
        <v>122</v>
      </c>
      <c r="F6" s="5">
        <v>14200</v>
      </c>
      <c r="G6" s="5">
        <v>1583</v>
      </c>
      <c r="H6" s="3">
        <v>61</v>
      </c>
      <c r="I6" s="5">
        <v>19296</v>
      </c>
      <c r="J6" s="5">
        <v>1231</v>
      </c>
      <c r="K6" s="3">
        <v>35</v>
      </c>
      <c r="L6" s="5">
        <v>21839</v>
      </c>
      <c r="M6" s="5">
        <v>1120</v>
      </c>
      <c r="N6" s="2">
        <v>482</v>
      </c>
      <c r="O6" s="4">
        <v>66570</v>
      </c>
      <c r="P6" s="2">
        <v>5178</v>
      </c>
    </row>
    <row r="7" spans="1:16" ht="29.25" customHeight="1">
      <c r="A7" s="2" t="s">
        <v>13</v>
      </c>
      <c r="B7" s="3">
        <v>247</v>
      </c>
      <c r="C7" s="4">
        <v>17333</v>
      </c>
      <c r="D7" s="3">
        <v>823</v>
      </c>
      <c r="E7" s="3">
        <v>153</v>
      </c>
      <c r="F7" s="5">
        <v>21469</v>
      </c>
      <c r="G7" s="5">
        <v>1103</v>
      </c>
      <c r="H7" s="3">
        <v>62</v>
      </c>
      <c r="I7" s="5">
        <v>21457</v>
      </c>
      <c r="J7" s="3">
        <v>822</v>
      </c>
      <c r="K7" s="3">
        <v>39</v>
      </c>
      <c r="L7" s="5">
        <v>30334</v>
      </c>
      <c r="M7" s="5">
        <v>1051</v>
      </c>
      <c r="N7" s="2">
        <v>501</v>
      </c>
      <c r="O7" s="4">
        <v>90593</v>
      </c>
      <c r="P7" s="2">
        <v>3799</v>
      </c>
    </row>
    <row r="8" spans="1:16" ht="29.25" customHeight="1">
      <c r="A8" s="1" t="s">
        <v>14</v>
      </c>
      <c r="B8" s="3">
        <v>328</v>
      </c>
      <c r="C8" s="4">
        <v>18458</v>
      </c>
      <c r="D8" s="5">
        <v>1220</v>
      </c>
      <c r="E8" s="3">
        <v>150</v>
      </c>
      <c r="F8" s="5">
        <v>23708</v>
      </c>
      <c r="G8" s="5">
        <v>1685</v>
      </c>
      <c r="H8" s="3">
        <v>91</v>
      </c>
      <c r="I8" s="5">
        <v>33306</v>
      </c>
      <c r="J8" s="5">
        <v>1518</v>
      </c>
      <c r="K8" s="3">
        <v>50</v>
      </c>
      <c r="L8" s="5">
        <v>36308</v>
      </c>
      <c r="M8" s="5">
        <v>1424</v>
      </c>
      <c r="N8" s="2">
        <v>619</v>
      </c>
      <c r="O8" s="2" t="s">
        <v>15</v>
      </c>
      <c r="P8" s="2">
        <v>5847</v>
      </c>
    </row>
    <row r="9" spans="1:16" ht="29.25" customHeight="1">
      <c r="A9" s="2" t="s">
        <v>16</v>
      </c>
      <c r="B9" s="3">
        <v>349</v>
      </c>
      <c r="C9" s="4">
        <v>17662</v>
      </c>
      <c r="D9" s="5">
        <v>1152</v>
      </c>
      <c r="E9" s="3">
        <v>162</v>
      </c>
      <c r="F9" s="5">
        <v>21705</v>
      </c>
      <c r="G9" s="5">
        <v>1371</v>
      </c>
      <c r="H9" s="3">
        <v>100</v>
      </c>
      <c r="I9" s="5">
        <v>26571</v>
      </c>
      <c r="J9" s="5">
        <v>1188</v>
      </c>
      <c r="K9" s="3">
        <v>51</v>
      </c>
      <c r="L9" s="5">
        <v>31404</v>
      </c>
      <c r="M9" s="5">
        <v>1217</v>
      </c>
      <c r="N9" s="2">
        <v>662</v>
      </c>
      <c r="O9" s="4">
        <v>97342</v>
      </c>
      <c r="P9" s="2">
        <v>4928</v>
      </c>
    </row>
    <row r="10" spans="1:16" ht="29.25" customHeight="1">
      <c r="A10" s="2" t="s">
        <v>17</v>
      </c>
      <c r="B10" s="3">
        <v>211</v>
      </c>
      <c r="C10" s="4">
        <v>14496</v>
      </c>
      <c r="D10" s="3">
        <v>644</v>
      </c>
      <c r="E10" s="3">
        <v>82</v>
      </c>
      <c r="F10" s="5">
        <v>15665</v>
      </c>
      <c r="G10" s="3">
        <v>670</v>
      </c>
      <c r="H10" s="3">
        <v>44</v>
      </c>
      <c r="I10" s="5">
        <v>16012</v>
      </c>
      <c r="J10" s="3">
        <v>558</v>
      </c>
      <c r="K10" s="3">
        <v>29</v>
      </c>
      <c r="L10" s="5">
        <v>21412</v>
      </c>
      <c r="M10" s="3">
        <v>840</v>
      </c>
      <c r="N10" s="2">
        <v>366</v>
      </c>
      <c r="O10" s="4">
        <v>67585</v>
      </c>
      <c r="P10" s="2">
        <v>2712</v>
      </c>
    </row>
    <row r="11" spans="1:16" ht="29.25" customHeight="1">
      <c r="A11" s="2" t="s">
        <v>18</v>
      </c>
      <c r="B11" s="3">
        <v>332</v>
      </c>
      <c r="C11" s="4">
        <v>18069</v>
      </c>
      <c r="D11" s="5">
        <v>1752</v>
      </c>
      <c r="E11" s="3">
        <v>154</v>
      </c>
      <c r="F11" s="5">
        <v>22748</v>
      </c>
      <c r="G11" s="5">
        <v>1913</v>
      </c>
      <c r="H11" s="3">
        <v>99</v>
      </c>
      <c r="I11" s="5">
        <v>40663</v>
      </c>
      <c r="J11" s="5">
        <v>2122</v>
      </c>
      <c r="K11" s="3">
        <v>100</v>
      </c>
      <c r="L11" s="3" t="s">
        <v>19</v>
      </c>
      <c r="M11" s="5">
        <v>4361</v>
      </c>
      <c r="N11" s="2">
        <v>685</v>
      </c>
      <c r="O11" s="2" t="s">
        <v>20</v>
      </c>
      <c r="P11" s="4">
        <v>10148</v>
      </c>
    </row>
    <row r="12" spans="1:16" ht="29.25" customHeight="1">
      <c r="A12" s="6" t="s">
        <v>6</v>
      </c>
      <c r="B12" s="6">
        <f>SUM(B4:B11)</f>
        <v>2584</v>
      </c>
      <c r="C12" s="7" t="s">
        <v>21</v>
      </c>
      <c r="D12" s="7">
        <f>SUM(D4:D11)</f>
        <v>9426</v>
      </c>
      <c r="E12" s="6">
        <f>SUM(E4:E11)</f>
        <v>1243</v>
      </c>
      <c r="F12" s="7" t="s">
        <v>22</v>
      </c>
      <c r="G12" s="7">
        <f>SUM(G4:G11)</f>
        <v>11352</v>
      </c>
      <c r="H12" s="6">
        <f>SUM(H4:H11)</f>
        <v>590</v>
      </c>
      <c r="I12" s="7" t="s">
        <v>23</v>
      </c>
      <c r="J12" s="6">
        <f>SUM(J4:J11)</f>
        <v>9478</v>
      </c>
      <c r="K12" s="6">
        <f>SUM(K4:K11)</f>
        <v>372</v>
      </c>
      <c r="L12" s="7" t="s">
        <v>24</v>
      </c>
      <c r="M12" s="6">
        <f>SUM(M4:M11)</f>
        <v>11963</v>
      </c>
      <c r="N12" s="6">
        <v>4789</v>
      </c>
      <c r="O12" s="7" t="s">
        <v>25</v>
      </c>
      <c r="P12" s="7">
        <v>42219</v>
      </c>
    </row>
    <row r="13" spans="1:16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6" ht="27.75" customHeight="1">
      <c r="A14" s="46" t="s">
        <v>26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8"/>
    </row>
    <row r="15" spans="1:16" ht="22.5" customHeight="1">
      <c r="A15" s="80" t="s">
        <v>1</v>
      </c>
      <c r="B15" s="49" t="s">
        <v>2</v>
      </c>
      <c r="C15" s="50"/>
      <c r="D15" s="51"/>
      <c r="E15" s="49" t="s">
        <v>3</v>
      </c>
      <c r="F15" s="50"/>
      <c r="G15" s="51"/>
      <c r="H15" s="49" t="s">
        <v>4</v>
      </c>
      <c r="I15" s="50"/>
      <c r="J15" s="51"/>
      <c r="K15" s="49" t="s">
        <v>5</v>
      </c>
      <c r="L15" s="50"/>
      <c r="M15" s="51"/>
      <c r="N15" s="40" t="s">
        <v>6</v>
      </c>
      <c r="O15" s="41"/>
      <c r="P15" s="42"/>
    </row>
    <row r="16" spans="1:16" ht="38.25">
      <c r="A16" s="81"/>
      <c r="B16" s="1" t="s">
        <v>7</v>
      </c>
      <c r="C16" s="1" t="s">
        <v>8</v>
      </c>
      <c r="D16" s="1" t="s">
        <v>9</v>
      </c>
      <c r="E16" s="1" t="s">
        <v>7</v>
      </c>
      <c r="F16" s="1" t="s">
        <v>8</v>
      </c>
      <c r="G16" s="1" t="s">
        <v>9</v>
      </c>
      <c r="H16" s="1" t="s">
        <v>7</v>
      </c>
      <c r="I16" s="1" t="s">
        <v>8</v>
      </c>
      <c r="J16" s="1" t="s">
        <v>9</v>
      </c>
      <c r="K16" s="1" t="s">
        <v>7</v>
      </c>
      <c r="L16" s="1" t="s">
        <v>8</v>
      </c>
      <c r="M16" s="1" t="s">
        <v>9</v>
      </c>
      <c r="N16" s="1" t="s">
        <v>7</v>
      </c>
      <c r="O16" s="1" t="s">
        <v>8</v>
      </c>
      <c r="P16" s="1" t="s">
        <v>9</v>
      </c>
    </row>
    <row r="17" spans="1:16" ht="30.75" customHeight="1">
      <c r="A17" s="2" t="s">
        <v>10</v>
      </c>
      <c r="B17" s="3">
        <v>546</v>
      </c>
      <c r="C17" s="4">
        <v>24736</v>
      </c>
      <c r="D17" s="5">
        <v>1456</v>
      </c>
      <c r="E17" s="3">
        <v>242</v>
      </c>
      <c r="F17" s="5">
        <v>29157</v>
      </c>
      <c r="G17" s="5">
        <v>1530</v>
      </c>
      <c r="H17" s="3">
        <v>59</v>
      </c>
      <c r="I17" s="5">
        <v>21114</v>
      </c>
      <c r="J17" s="3">
        <v>851</v>
      </c>
      <c r="K17" s="3">
        <v>29</v>
      </c>
      <c r="L17" s="5">
        <v>21762</v>
      </c>
      <c r="M17" s="3">
        <v>801</v>
      </c>
      <c r="N17" s="3">
        <v>876</v>
      </c>
      <c r="O17" s="5">
        <v>96769</v>
      </c>
      <c r="P17" s="3">
        <v>4638</v>
      </c>
    </row>
    <row r="18" spans="1:16" ht="30.75" customHeight="1">
      <c r="A18" s="2" t="s">
        <v>11</v>
      </c>
      <c r="B18" s="3">
        <v>309</v>
      </c>
      <c r="C18" s="4">
        <v>14779</v>
      </c>
      <c r="D18" s="5">
        <v>1136</v>
      </c>
      <c r="E18" s="3">
        <v>177</v>
      </c>
      <c r="F18" s="5">
        <v>21660</v>
      </c>
      <c r="G18" s="5">
        <v>1580</v>
      </c>
      <c r="H18" s="3">
        <v>74</v>
      </c>
      <c r="I18" s="5">
        <v>25946</v>
      </c>
      <c r="J18" s="5">
        <v>1231</v>
      </c>
      <c r="K18" s="3">
        <v>41</v>
      </c>
      <c r="L18" s="5">
        <v>32057</v>
      </c>
      <c r="M18" s="5">
        <v>1260</v>
      </c>
      <c r="N18" s="3">
        <v>601</v>
      </c>
      <c r="O18" s="5">
        <v>94442</v>
      </c>
      <c r="P18" s="5">
        <v>5207</v>
      </c>
    </row>
    <row r="19" spans="1:16" ht="30.75" customHeight="1">
      <c r="A19" s="2" t="s">
        <v>12</v>
      </c>
      <c r="B19" s="3">
        <v>267</v>
      </c>
      <c r="C19" s="4">
        <v>10784</v>
      </c>
      <c r="D19" s="5">
        <v>1210</v>
      </c>
      <c r="E19" s="3">
        <v>122</v>
      </c>
      <c r="F19" s="5">
        <v>13866</v>
      </c>
      <c r="G19" s="5">
        <v>1569</v>
      </c>
      <c r="H19" s="3">
        <v>61</v>
      </c>
      <c r="I19" s="5">
        <v>19217</v>
      </c>
      <c r="J19" s="5">
        <v>1234</v>
      </c>
      <c r="K19" s="3">
        <v>35</v>
      </c>
      <c r="L19" s="5">
        <v>22088</v>
      </c>
      <c r="M19" s="5">
        <v>1107</v>
      </c>
      <c r="N19" s="3">
        <v>485</v>
      </c>
      <c r="O19" s="5">
        <v>65955</v>
      </c>
      <c r="P19" s="5">
        <v>5120</v>
      </c>
    </row>
    <row r="20" spans="1:16" ht="30.75" customHeight="1">
      <c r="A20" s="2" t="s">
        <v>13</v>
      </c>
      <c r="B20" s="3">
        <v>248</v>
      </c>
      <c r="C20" s="4">
        <v>16732</v>
      </c>
      <c r="D20" s="3">
        <v>800</v>
      </c>
      <c r="E20" s="3">
        <v>153</v>
      </c>
      <c r="F20" s="5">
        <v>21627</v>
      </c>
      <c r="G20" s="5">
        <v>1143</v>
      </c>
      <c r="H20" s="3">
        <v>62</v>
      </c>
      <c r="I20" s="5">
        <v>21422</v>
      </c>
      <c r="J20" s="3">
        <v>892</v>
      </c>
      <c r="K20" s="3">
        <v>40</v>
      </c>
      <c r="L20" s="5">
        <v>30427</v>
      </c>
      <c r="M20" s="5">
        <v>1081</v>
      </c>
      <c r="N20" s="3">
        <v>503</v>
      </c>
      <c r="O20" s="5">
        <v>90208</v>
      </c>
      <c r="P20" s="5">
        <v>3916</v>
      </c>
    </row>
    <row r="21" spans="1:16" ht="30.75" customHeight="1">
      <c r="A21" s="1" t="s">
        <v>14</v>
      </c>
      <c r="B21" s="3">
        <v>327</v>
      </c>
      <c r="C21" s="4">
        <v>19107</v>
      </c>
      <c r="D21" s="5">
        <v>1239</v>
      </c>
      <c r="E21" s="3">
        <v>151</v>
      </c>
      <c r="F21" s="5">
        <v>22642</v>
      </c>
      <c r="G21" s="5">
        <v>1652</v>
      </c>
      <c r="H21" s="3">
        <v>94</v>
      </c>
      <c r="I21" s="5">
        <v>32125</v>
      </c>
      <c r="J21" s="5">
        <v>1501</v>
      </c>
      <c r="K21" s="3">
        <v>53</v>
      </c>
      <c r="L21" s="5">
        <v>38289</v>
      </c>
      <c r="M21" s="5">
        <v>1472</v>
      </c>
      <c r="N21" s="3">
        <v>625</v>
      </c>
      <c r="O21" s="3" t="s">
        <v>27</v>
      </c>
      <c r="P21" s="5">
        <v>5864</v>
      </c>
    </row>
    <row r="22" spans="1:16" ht="30.75" customHeight="1">
      <c r="A22" s="2" t="s">
        <v>16</v>
      </c>
      <c r="B22" s="3">
        <v>349</v>
      </c>
      <c r="C22" s="4">
        <v>17190</v>
      </c>
      <c r="D22" s="5">
        <v>1223</v>
      </c>
      <c r="E22" s="3">
        <v>158</v>
      </c>
      <c r="F22" s="5">
        <v>19568</v>
      </c>
      <c r="G22" s="5">
        <v>1261</v>
      </c>
      <c r="H22" s="3">
        <v>101</v>
      </c>
      <c r="I22" s="5">
        <v>27582</v>
      </c>
      <c r="J22" s="5">
        <v>1272</v>
      </c>
      <c r="K22" s="3">
        <v>55</v>
      </c>
      <c r="L22" s="5">
        <v>32696</v>
      </c>
      <c r="M22" s="5">
        <v>1359</v>
      </c>
      <c r="N22" s="3">
        <v>663</v>
      </c>
      <c r="O22" s="5">
        <v>97036</v>
      </c>
      <c r="P22" s="5">
        <v>5115</v>
      </c>
    </row>
    <row r="23" spans="1:16" ht="30.75" customHeight="1">
      <c r="A23" s="2" t="s">
        <v>17</v>
      </c>
      <c r="B23" s="3">
        <v>211</v>
      </c>
      <c r="C23" s="4">
        <v>14511</v>
      </c>
      <c r="D23" s="3">
        <v>615</v>
      </c>
      <c r="E23" s="3">
        <v>81</v>
      </c>
      <c r="F23" s="5">
        <v>15147</v>
      </c>
      <c r="G23" s="3">
        <v>645</v>
      </c>
      <c r="H23" s="3">
        <v>43</v>
      </c>
      <c r="I23" s="5">
        <v>16220</v>
      </c>
      <c r="J23" s="3">
        <v>584</v>
      </c>
      <c r="K23" s="3">
        <v>31</v>
      </c>
      <c r="L23" s="5">
        <v>22552</v>
      </c>
      <c r="M23" s="3">
        <v>859</v>
      </c>
      <c r="N23" s="3">
        <v>366</v>
      </c>
      <c r="O23" s="5">
        <v>68430</v>
      </c>
      <c r="P23" s="5">
        <v>2703</v>
      </c>
    </row>
    <row r="24" spans="1:16" ht="30.75" customHeight="1">
      <c r="A24" s="2" t="s">
        <v>18</v>
      </c>
      <c r="B24" s="3">
        <v>335</v>
      </c>
      <c r="C24" s="4">
        <v>18851</v>
      </c>
      <c r="D24" s="5">
        <v>1769</v>
      </c>
      <c r="E24" s="3">
        <v>153</v>
      </c>
      <c r="F24" s="5">
        <v>21884</v>
      </c>
      <c r="G24" s="5">
        <v>1914</v>
      </c>
      <c r="H24" s="3">
        <v>98</v>
      </c>
      <c r="I24" s="5">
        <v>38682</v>
      </c>
      <c r="J24" s="5">
        <v>2126</v>
      </c>
      <c r="K24" s="3">
        <v>103</v>
      </c>
      <c r="L24" s="3" t="s">
        <v>28</v>
      </c>
      <c r="M24" s="5">
        <v>4603</v>
      </c>
      <c r="N24" s="3">
        <v>689</v>
      </c>
      <c r="O24" s="3" t="s">
        <v>29</v>
      </c>
      <c r="P24" s="5">
        <v>10412</v>
      </c>
    </row>
    <row r="25" spans="1:16" ht="30.75" customHeight="1">
      <c r="A25" s="8" t="s">
        <v>6</v>
      </c>
      <c r="B25" s="9">
        <f>SUM(B17:B24)</f>
        <v>2592</v>
      </c>
      <c r="C25" s="8" t="s">
        <v>30</v>
      </c>
      <c r="D25" s="10">
        <f>SUM(D17:D24)</f>
        <v>9448</v>
      </c>
      <c r="E25" s="9">
        <f>SUM(E17:E24)</f>
        <v>1237</v>
      </c>
      <c r="F25" s="9" t="s">
        <v>31</v>
      </c>
      <c r="G25" s="10">
        <f>SUM(G17:G24)</f>
        <v>11294</v>
      </c>
      <c r="H25" s="9">
        <f>SUM(H17:H24)</f>
        <v>592</v>
      </c>
      <c r="I25" s="9" t="s">
        <v>32</v>
      </c>
      <c r="J25" s="9">
        <f>SUM(J17:J24)</f>
        <v>9691</v>
      </c>
      <c r="K25" s="9">
        <f>SUM(K17:K24)</f>
        <v>387</v>
      </c>
      <c r="L25" s="9" t="s">
        <v>33</v>
      </c>
      <c r="M25" s="9">
        <f>SUM(M17:M24)</f>
        <v>12542</v>
      </c>
      <c r="N25" s="9">
        <v>4808</v>
      </c>
      <c r="O25" s="9" t="s">
        <v>34</v>
      </c>
      <c r="P25" s="10">
        <v>42975</v>
      </c>
    </row>
    <row r="26" spans="1:16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11"/>
      <c r="O26" s="11"/>
      <c r="P26" s="11"/>
    </row>
    <row r="27" spans="1:16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11"/>
      <c r="O27" s="11"/>
      <c r="P27" s="11"/>
    </row>
    <row r="28" spans="1:16" ht="27" customHeight="1">
      <c r="A28" s="45" t="s">
        <v>35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</row>
    <row r="29" spans="1:16" ht="33.75" customHeight="1">
      <c r="A29" s="46" t="s">
        <v>36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8"/>
    </row>
    <row r="30" spans="1:16" ht="28.5" customHeight="1">
      <c r="A30" s="80" t="s">
        <v>1</v>
      </c>
      <c r="B30" s="49" t="s">
        <v>2</v>
      </c>
      <c r="C30" s="50"/>
      <c r="D30" s="51"/>
      <c r="E30" s="49" t="s">
        <v>3</v>
      </c>
      <c r="F30" s="50"/>
      <c r="G30" s="51"/>
      <c r="H30" s="49" t="s">
        <v>4</v>
      </c>
      <c r="I30" s="50"/>
      <c r="J30" s="51"/>
      <c r="K30" s="49" t="s">
        <v>5</v>
      </c>
      <c r="L30" s="50"/>
      <c r="M30" s="51"/>
      <c r="N30" s="40" t="s">
        <v>6</v>
      </c>
      <c r="O30" s="41"/>
      <c r="P30" s="42"/>
    </row>
    <row r="31" spans="1:16" ht="30" customHeight="1">
      <c r="A31" s="81"/>
      <c r="B31" s="1" t="s">
        <v>7</v>
      </c>
      <c r="C31" s="1" t="s">
        <v>8</v>
      </c>
      <c r="D31" s="1" t="s">
        <v>9</v>
      </c>
      <c r="E31" s="1" t="s">
        <v>7</v>
      </c>
      <c r="F31" s="1" t="s">
        <v>8</v>
      </c>
      <c r="G31" s="1" t="s">
        <v>9</v>
      </c>
      <c r="H31" s="1" t="s">
        <v>7</v>
      </c>
      <c r="I31" s="1" t="s">
        <v>8</v>
      </c>
      <c r="J31" s="1" t="s">
        <v>9</v>
      </c>
      <c r="K31" s="1" t="s">
        <v>7</v>
      </c>
      <c r="L31" s="1" t="s">
        <v>8</v>
      </c>
      <c r="M31" s="1" t="s">
        <v>9</v>
      </c>
      <c r="N31" s="1" t="s">
        <v>7</v>
      </c>
      <c r="O31" s="1" t="s">
        <v>8</v>
      </c>
      <c r="P31" s="1" t="s">
        <v>9</v>
      </c>
    </row>
    <row r="32" spans="1:16" ht="30" customHeight="1">
      <c r="A32" s="2" t="s">
        <v>10</v>
      </c>
      <c r="B32" s="3">
        <v>545</v>
      </c>
      <c r="C32" s="5">
        <v>22314</v>
      </c>
      <c r="D32" s="5">
        <v>1624</v>
      </c>
      <c r="E32" s="3">
        <v>243</v>
      </c>
      <c r="F32" s="5">
        <v>27271</v>
      </c>
      <c r="G32" s="5">
        <v>1755</v>
      </c>
      <c r="H32" s="3">
        <v>58</v>
      </c>
      <c r="I32" s="5">
        <v>20986</v>
      </c>
      <c r="J32" s="3">
        <v>965</v>
      </c>
      <c r="K32" s="3">
        <v>30</v>
      </c>
      <c r="L32" s="5">
        <v>23894</v>
      </c>
      <c r="M32" s="3">
        <v>860</v>
      </c>
      <c r="N32" s="9">
        <f>SUM(B32,E32,H32,K32)</f>
        <v>876</v>
      </c>
      <c r="O32" s="10">
        <f>SUM(C32,F32,I32,L32)</f>
        <v>94465</v>
      </c>
      <c r="P32" s="10">
        <f>SUM(D32,G32,J32,M32)</f>
        <v>5204</v>
      </c>
    </row>
    <row r="33" spans="1:16" ht="30" customHeight="1">
      <c r="A33" s="2" t="s">
        <v>11</v>
      </c>
      <c r="B33" s="3">
        <v>299</v>
      </c>
      <c r="C33" s="5">
        <v>14680</v>
      </c>
      <c r="D33" s="5">
        <v>1277</v>
      </c>
      <c r="E33" s="3">
        <v>187</v>
      </c>
      <c r="F33" s="5">
        <v>20428</v>
      </c>
      <c r="G33" s="5">
        <v>1833</v>
      </c>
      <c r="H33" s="3">
        <v>73</v>
      </c>
      <c r="I33" s="5">
        <v>26392</v>
      </c>
      <c r="J33" s="5">
        <v>1375</v>
      </c>
      <c r="K33" s="3">
        <v>41</v>
      </c>
      <c r="L33" s="5">
        <v>32819</v>
      </c>
      <c r="M33" s="5">
        <v>1339</v>
      </c>
      <c r="N33" s="9">
        <f t="shared" ref="N33:P40" si="0">SUM(B33,E33,H33,K33)</f>
        <v>600</v>
      </c>
      <c r="O33" s="10">
        <f t="shared" si="0"/>
        <v>94319</v>
      </c>
      <c r="P33" s="10">
        <f t="shared" si="0"/>
        <v>5824</v>
      </c>
    </row>
    <row r="34" spans="1:16" ht="30" customHeight="1">
      <c r="A34" s="2" t="s">
        <v>12</v>
      </c>
      <c r="B34" s="3">
        <v>265</v>
      </c>
      <c r="C34" s="5">
        <v>10398</v>
      </c>
      <c r="D34" s="5">
        <v>1359</v>
      </c>
      <c r="E34" s="3">
        <v>124</v>
      </c>
      <c r="F34" s="5">
        <v>13142</v>
      </c>
      <c r="G34" s="5">
        <v>1759</v>
      </c>
      <c r="H34" s="3">
        <v>62</v>
      </c>
      <c r="I34" s="5">
        <v>19537</v>
      </c>
      <c r="J34" s="5">
        <v>1394</v>
      </c>
      <c r="K34" s="3">
        <v>35</v>
      </c>
      <c r="L34" s="5">
        <v>21831</v>
      </c>
      <c r="M34" s="5">
        <v>1116</v>
      </c>
      <c r="N34" s="9">
        <f t="shared" si="0"/>
        <v>486</v>
      </c>
      <c r="O34" s="10">
        <f t="shared" si="0"/>
        <v>64908</v>
      </c>
      <c r="P34" s="10">
        <f t="shared" si="0"/>
        <v>5628</v>
      </c>
    </row>
    <row r="35" spans="1:16" ht="30" customHeight="1">
      <c r="A35" s="2" t="s">
        <v>13</v>
      </c>
      <c r="B35" s="3">
        <v>253</v>
      </c>
      <c r="C35" s="5">
        <v>16872</v>
      </c>
      <c r="D35" s="3">
        <v>957</v>
      </c>
      <c r="E35" s="3">
        <v>155</v>
      </c>
      <c r="F35" s="5">
        <v>20973</v>
      </c>
      <c r="G35" s="5">
        <v>1252</v>
      </c>
      <c r="H35" s="3">
        <v>61</v>
      </c>
      <c r="I35" s="5">
        <v>21117</v>
      </c>
      <c r="J35" s="3">
        <v>954</v>
      </c>
      <c r="K35" s="3">
        <v>41</v>
      </c>
      <c r="L35" s="5">
        <v>30798</v>
      </c>
      <c r="M35" s="5">
        <v>1114</v>
      </c>
      <c r="N35" s="9">
        <f t="shared" si="0"/>
        <v>510</v>
      </c>
      <c r="O35" s="10">
        <f t="shared" si="0"/>
        <v>89760</v>
      </c>
      <c r="P35" s="10">
        <f t="shared" si="0"/>
        <v>4277</v>
      </c>
    </row>
    <row r="36" spans="1:16" ht="30" customHeight="1">
      <c r="A36" s="1" t="s">
        <v>14</v>
      </c>
      <c r="B36" s="3">
        <v>328</v>
      </c>
      <c r="C36" s="5">
        <v>18283</v>
      </c>
      <c r="D36" s="5">
        <v>1391</v>
      </c>
      <c r="E36" s="3">
        <v>151</v>
      </c>
      <c r="F36" s="5">
        <v>21258</v>
      </c>
      <c r="G36" s="5">
        <v>1877</v>
      </c>
      <c r="H36" s="3">
        <v>95</v>
      </c>
      <c r="I36" s="5">
        <v>32019</v>
      </c>
      <c r="J36" s="5">
        <v>1716</v>
      </c>
      <c r="K36" s="3">
        <v>54</v>
      </c>
      <c r="L36" s="5">
        <v>37736</v>
      </c>
      <c r="M36" s="5">
        <v>1573</v>
      </c>
      <c r="N36" s="9">
        <f t="shared" si="0"/>
        <v>628</v>
      </c>
      <c r="O36" s="10">
        <f t="shared" si="0"/>
        <v>109296</v>
      </c>
      <c r="P36" s="10">
        <f t="shared" si="0"/>
        <v>6557</v>
      </c>
    </row>
    <row r="37" spans="1:16" ht="30" customHeight="1">
      <c r="A37" s="2" t="s">
        <v>16</v>
      </c>
      <c r="B37" s="3">
        <v>348</v>
      </c>
      <c r="C37" s="5">
        <v>16457</v>
      </c>
      <c r="D37" s="5">
        <v>1201</v>
      </c>
      <c r="E37" s="3">
        <v>159</v>
      </c>
      <c r="F37" s="5">
        <v>18937</v>
      </c>
      <c r="G37" s="5">
        <v>1480</v>
      </c>
      <c r="H37" s="3">
        <v>99</v>
      </c>
      <c r="I37" s="5">
        <v>27503</v>
      </c>
      <c r="J37" s="5">
        <v>1359</v>
      </c>
      <c r="K37" s="3">
        <v>57</v>
      </c>
      <c r="L37" s="5">
        <v>33484</v>
      </c>
      <c r="M37" s="5">
        <v>1417</v>
      </c>
      <c r="N37" s="9">
        <f t="shared" si="0"/>
        <v>663</v>
      </c>
      <c r="O37" s="10">
        <f t="shared" si="0"/>
        <v>96381</v>
      </c>
      <c r="P37" s="10">
        <f t="shared" si="0"/>
        <v>5457</v>
      </c>
    </row>
    <row r="38" spans="1:16" ht="30" customHeight="1">
      <c r="A38" s="2" t="s">
        <v>17</v>
      </c>
      <c r="B38" s="3">
        <v>208</v>
      </c>
      <c r="C38" s="5">
        <v>14299</v>
      </c>
      <c r="D38" s="3">
        <v>781</v>
      </c>
      <c r="E38" s="3">
        <v>81</v>
      </c>
      <c r="F38" s="5">
        <v>14530</v>
      </c>
      <c r="G38" s="3">
        <v>784</v>
      </c>
      <c r="H38" s="3">
        <v>43</v>
      </c>
      <c r="I38" s="5">
        <v>16517</v>
      </c>
      <c r="J38" s="3">
        <v>670</v>
      </c>
      <c r="K38" s="3">
        <v>31</v>
      </c>
      <c r="L38" s="5">
        <v>22608</v>
      </c>
      <c r="M38" s="3">
        <v>895</v>
      </c>
      <c r="N38" s="9">
        <f t="shared" si="0"/>
        <v>363</v>
      </c>
      <c r="O38" s="10">
        <f t="shared" si="0"/>
        <v>67954</v>
      </c>
      <c r="P38" s="10">
        <f t="shared" si="0"/>
        <v>3130</v>
      </c>
    </row>
    <row r="39" spans="1:16" ht="30" customHeight="1">
      <c r="A39" s="2" t="s">
        <v>18</v>
      </c>
      <c r="B39" s="3">
        <v>332</v>
      </c>
      <c r="C39" s="5">
        <v>19026</v>
      </c>
      <c r="D39" s="5">
        <v>2018</v>
      </c>
      <c r="E39" s="3">
        <v>156</v>
      </c>
      <c r="F39" s="5">
        <v>20171</v>
      </c>
      <c r="G39" s="5">
        <v>2114</v>
      </c>
      <c r="H39" s="3">
        <v>98</v>
      </c>
      <c r="I39" s="5">
        <v>38780</v>
      </c>
      <c r="J39" s="5">
        <v>2291</v>
      </c>
      <c r="K39" s="3">
        <v>106</v>
      </c>
      <c r="L39" s="3" t="s">
        <v>37</v>
      </c>
      <c r="M39" s="5">
        <v>4755</v>
      </c>
      <c r="N39" s="9">
        <f t="shared" si="0"/>
        <v>692</v>
      </c>
      <c r="O39" s="10">
        <v>183482</v>
      </c>
      <c r="P39" s="10">
        <f t="shared" si="0"/>
        <v>11178</v>
      </c>
    </row>
    <row r="40" spans="1:16" ht="30" customHeight="1">
      <c r="A40" s="8" t="s">
        <v>6</v>
      </c>
      <c r="B40" s="9">
        <f t="shared" ref="B40:K40" si="1">SUM(B32:B39)</f>
        <v>2578</v>
      </c>
      <c r="C40" s="10">
        <f t="shared" si="1"/>
        <v>132329</v>
      </c>
      <c r="D40" s="10">
        <f t="shared" si="1"/>
        <v>10608</v>
      </c>
      <c r="E40" s="9">
        <f t="shared" si="1"/>
        <v>1256</v>
      </c>
      <c r="F40" s="10">
        <f t="shared" si="1"/>
        <v>156710</v>
      </c>
      <c r="G40" s="10">
        <f t="shared" si="1"/>
        <v>12854</v>
      </c>
      <c r="H40" s="9">
        <f t="shared" si="1"/>
        <v>589</v>
      </c>
      <c r="I40" s="10">
        <f t="shared" si="1"/>
        <v>202851</v>
      </c>
      <c r="J40" s="9">
        <f t="shared" si="1"/>
        <v>10724</v>
      </c>
      <c r="K40" s="9">
        <f t="shared" si="1"/>
        <v>395</v>
      </c>
      <c r="L40" s="10" t="s">
        <v>38</v>
      </c>
      <c r="M40" s="9">
        <f>SUM(M32:M39)</f>
        <v>13069</v>
      </c>
      <c r="N40" s="9">
        <f t="shared" si="0"/>
        <v>4818</v>
      </c>
      <c r="O40" s="10">
        <v>800565</v>
      </c>
      <c r="P40" s="10">
        <f t="shared" si="0"/>
        <v>47255</v>
      </c>
    </row>
    <row r="41" spans="1:16" ht="23.25" customHeight="1">
      <c r="A41" s="35" t="s">
        <v>39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</row>
    <row r="42" spans="1:16" ht="27.75" customHeight="1">
      <c r="A42" s="38" t="s">
        <v>40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6" ht="25.5" customHeight="1">
      <c r="A43" s="39" t="s">
        <v>1</v>
      </c>
      <c r="B43" s="39" t="s">
        <v>2</v>
      </c>
      <c r="C43" s="39"/>
      <c r="D43" s="39"/>
      <c r="E43" s="39" t="s">
        <v>41</v>
      </c>
      <c r="F43" s="39"/>
      <c r="G43" s="39"/>
      <c r="H43" s="39" t="s">
        <v>4</v>
      </c>
      <c r="I43" s="39"/>
      <c r="J43" s="39"/>
      <c r="K43" s="39" t="s">
        <v>5</v>
      </c>
      <c r="L43" s="39"/>
      <c r="M43" s="39"/>
      <c r="N43" s="40" t="s">
        <v>6</v>
      </c>
      <c r="O43" s="41"/>
      <c r="P43" s="42"/>
    </row>
    <row r="44" spans="1:16" ht="32.25" customHeight="1">
      <c r="A44" s="39"/>
      <c r="B44" s="1" t="s">
        <v>7</v>
      </c>
      <c r="C44" s="1" t="s">
        <v>8</v>
      </c>
      <c r="D44" s="1" t="s">
        <v>9</v>
      </c>
      <c r="E44" s="1" t="s">
        <v>7</v>
      </c>
      <c r="F44" s="1" t="s">
        <v>8</v>
      </c>
      <c r="G44" s="1" t="s">
        <v>9</v>
      </c>
      <c r="H44" s="1" t="s">
        <v>7</v>
      </c>
      <c r="I44" s="1" t="s">
        <v>8</v>
      </c>
      <c r="J44" s="1" t="s">
        <v>9</v>
      </c>
      <c r="K44" s="1" t="s">
        <v>7</v>
      </c>
      <c r="L44" s="1" t="s">
        <v>8</v>
      </c>
      <c r="M44" s="1" t="s">
        <v>9</v>
      </c>
      <c r="N44" s="1" t="s">
        <v>7</v>
      </c>
      <c r="O44" s="1" t="s">
        <v>8</v>
      </c>
      <c r="P44" s="1" t="s">
        <v>9</v>
      </c>
    </row>
    <row r="45" spans="1:16" ht="31.5" customHeight="1">
      <c r="A45" s="2" t="s">
        <v>10</v>
      </c>
      <c r="B45" s="12">
        <v>543</v>
      </c>
      <c r="C45" s="13">
        <v>21826</v>
      </c>
      <c r="D45" s="13">
        <v>1605</v>
      </c>
      <c r="E45" s="3">
        <v>246</v>
      </c>
      <c r="F45" s="13">
        <v>27138</v>
      </c>
      <c r="G45" s="13">
        <v>1758</v>
      </c>
      <c r="H45" s="3">
        <v>55</v>
      </c>
      <c r="I45" s="13">
        <v>18677</v>
      </c>
      <c r="J45" s="13">
        <v>868</v>
      </c>
      <c r="K45" s="3">
        <v>33</v>
      </c>
      <c r="L45" s="13">
        <v>25104</v>
      </c>
      <c r="M45" s="13">
        <v>859</v>
      </c>
      <c r="N45" s="9">
        <f>SUM(B45,E45,H45,K45)</f>
        <v>877</v>
      </c>
      <c r="O45" s="14">
        <f t="shared" ref="O45:P53" si="2">SUM(C45,F45,I45,L45)</f>
        <v>92745</v>
      </c>
      <c r="P45" s="14">
        <f t="shared" si="2"/>
        <v>5090</v>
      </c>
    </row>
    <row r="46" spans="1:16" ht="31.5" customHeight="1">
      <c r="A46" s="2" t="s">
        <v>11</v>
      </c>
      <c r="B46" s="12">
        <v>301</v>
      </c>
      <c r="C46" s="13">
        <v>13940</v>
      </c>
      <c r="D46" s="13">
        <v>1261</v>
      </c>
      <c r="E46" s="3">
        <v>187</v>
      </c>
      <c r="F46" s="13">
        <v>21180</v>
      </c>
      <c r="G46" s="13">
        <v>1835</v>
      </c>
      <c r="H46" s="3">
        <v>74</v>
      </c>
      <c r="I46" s="13">
        <v>25969</v>
      </c>
      <c r="J46" s="13">
        <v>1324</v>
      </c>
      <c r="K46" s="3">
        <v>42</v>
      </c>
      <c r="L46" s="13">
        <v>32252</v>
      </c>
      <c r="M46" s="13">
        <v>1253</v>
      </c>
      <c r="N46" s="9">
        <f t="shared" ref="N46:N53" si="3">SUM(B46,E46,H46,K46)</f>
        <v>604</v>
      </c>
      <c r="O46" s="14">
        <f t="shared" si="2"/>
        <v>93341</v>
      </c>
      <c r="P46" s="14">
        <f t="shared" si="2"/>
        <v>5673</v>
      </c>
    </row>
    <row r="47" spans="1:16" ht="31.5" customHeight="1">
      <c r="A47" s="2" t="s">
        <v>12</v>
      </c>
      <c r="B47" s="12">
        <v>268</v>
      </c>
      <c r="C47" s="13">
        <v>10081</v>
      </c>
      <c r="D47" s="13">
        <v>1415</v>
      </c>
      <c r="E47" s="3">
        <v>119</v>
      </c>
      <c r="F47" s="13">
        <v>11879</v>
      </c>
      <c r="G47" s="13">
        <v>1739</v>
      </c>
      <c r="H47" s="3">
        <v>66</v>
      </c>
      <c r="I47" s="13">
        <v>19603</v>
      </c>
      <c r="J47" s="13">
        <v>1316</v>
      </c>
      <c r="K47" s="3">
        <v>37</v>
      </c>
      <c r="L47" s="13">
        <v>21360</v>
      </c>
      <c r="M47" s="13">
        <v>1116</v>
      </c>
      <c r="N47" s="9">
        <f t="shared" si="3"/>
        <v>490</v>
      </c>
      <c r="O47" s="14">
        <f t="shared" si="2"/>
        <v>62923</v>
      </c>
      <c r="P47" s="14">
        <f t="shared" si="2"/>
        <v>5586</v>
      </c>
    </row>
    <row r="48" spans="1:16" ht="31.5" customHeight="1">
      <c r="A48" s="2" t="s">
        <v>13</v>
      </c>
      <c r="B48" s="12">
        <v>242</v>
      </c>
      <c r="C48" s="13">
        <v>15369</v>
      </c>
      <c r="D48" s="13">
        <v>930</v>
      </c>
      <c r="E48" s="3">
        <v>163</v>
      </c>
      <c r="F48" s="5">
        <v>20917</v>
      </c>
      <c r="G48" s="5">
        <v>1246</v>
      </c>
      <c r="H48" s="3">
        <v>62</v>
      </c>
      <c r="I48" s="13">
        <v>20903</v>
      </c>
      <c r="J48" s="13">
        <v>964</v>
      </c>
      <c r="K48" s="3">
        <v>42</v>
      </c>
      <c r="L48" s="13">
        <v>30675</v>
      </c>
      <c r="M48" s="13">
        <v>1080</v>
      </c>
      <c r="N48" s="9">
        <f t="shared" si="3"/>
        <v>509</v>
      </c>
      <c r="O48" s="14">
        <f t="shared" si="2"/>
        <v>87864</v>
      </c>
      <c r="P48" s="14">
        <f t="shared" si="2"/>
        <v>4220</v>
      </c>
    </row>
    <row r="49" spans="1:16" ht="31.5" customHeight="1">
      <c r="A49" s="1" t="s">
        <v>14</v>
      </c>
      <c r="B49" s="12">
        <v>330</v>
      </c>
      <c r="C49" s="13">
        <v>18053</v>
      </c>
      <c r="D49" s="13">
        <v>1455</v>
      </c>
      <c r="E49" s="3">
        <v>148</v>
      </c>
      <c r="F49" s="13">
        <v>19505</v>
      </c>
      <c r="G49" s="13">
        <v>1749</v>
      </c>
      <c r="H49" s="3">
        <v>104</v>
      </c>
      <c r="I49" s="13">
        <v>32297</v>
      </c>
      <c r="J49" s="13">
        <v>1747</v>
      </c>
      <c r="K49" s="3">
        <v>55</v>
      </c>
      <c r="L49" s="13">
        <v>37682</v>
      </c>
      <c r="M49" s="13">
        <v>1576</v>
      </c>
      <c r="N49" s="9">
        <f t="shared" si="3"/>
        <v>637</v>
      </c>
      <c r="O49" s="14">
        <f t="shared" si="2"/>
        <v>107537</v>
      </c>
      <c r="P49" s="14">
        <f t="shared" si="2"/>
        <v>6527</v>
      </c>
    </row>
    <row r="50" spans="1:16" ht="31.5" customHeight="1">
      <c r="A50" s="2" t="s">
        <v>16</v>
      </c>
      <c r="B50" s="12">
        <v>343</v>
      </c>
      <c r="C50" s="13">
        <v>14872</v>
      </c>
      <c r="D50" s="13">
        <v>1107</v>
      </c>
      <c r="E50" s="3">
        <v>164</v>
      </c>
      <c r="F50" s="13">
        <v>19056</v>
      </c>
      <c r="G50" s="13">
        <v>1430</v>
      </c>
      <c r="H50" s="3">
        <v>92</v>
      </c>
      <c r="I50" s="13">
        <v>26929</v>
      </c>
      <c r="J50" s="13">
        <v>1276</v>
      </c>
      <c r="K50" s="3">
        <v>63</v>
      </c>
      <c r="L50" s="13">
        <v>34008</v>
      </c>
      <c r="M50" s="13">
        <v>1381</v>
      </c>
      <c r="N50" s="9">
        <f t="shared" si="3"/>
        <v>662</v>
      </c>
      <c r="O50" s="14">
        <f t="shared" si="2"/>
        <v>94865</v>
      </c>
      <c r="P50" s="14">
        <f t="shared" si="2"/>
        <v>5194</v>
      </c>
    </row>
    <row r="51" spans="1:16" ht="31.5" customHeight="1">
      <c r="A51" s="2" t="s">
        <v>17</v>
      </c>
      <c r="B51" s="12">
        <v>209</v>
      </c>
      <c r="C51" s="13">
        <v>14640</v>
      </c>
      <c r="D51" s="13">
        <v>784</v>
      </c>
      <c r="E51" s="3">
        <v>81</v>
      </c>
      <c r="F51" s="5">
        <v>13392</v>
      </c>
      <c r="G51" s="5">
        <v>722</v>
      </c>
      <c r="H51" s="3">
        <v>44</v>
      </c>
      <c r="I51" s="13">
        <v>16495</v>
      </c>
      <c r="J51" s="13">
        <v>668</v>
      </c>
      <c r="K51" s="3">
        <v>32</v>
      </c>
      <c r="L51" s="13">
        <v>22580</v>
      </c>
      <c r="M51" s="13">
        <v>877</v>
      </c>
      <c r="N51" s="9">
        <f t="shared" si="3"/>
        <v>366</v>
      </c>
      <c r="O51" s="14">
        <f t="shared" si="2"/>
        <v>67107</v>
      </c>
      <c r="P51" s="14">
        <f t="shared" si="2"/>
        <v>3051</v>
      </c>
    </row>
    <row r="52" spans="1:16" ht="31.5" customHeight="1">
      <c r="A52" s="2" t="s">
        <v>18</v>
      </c>
      <c r="B52" s="12">
        <v>339</v>
      </c>
      <c r="C52" s="13">
        <v>18371</v>
      </c>
      <c r="D52" s="13">
        <v>2081</v>
      </c>
      <c r="E52" s="3">
        <v>155</v>
      </c>
      <c r="F52" s="13">
        <v>19473</v>
      </c>
      <c r="G52" s="15">
        <v>2111</v>
      </c>
      <c r="H52" s="3">
        <v>103</v>
      </c>
      <c r="I52" s="13">
        <v>38310</v>
      </c>
      <c r="J52" s="15">
        <v>2293</v>
      </c>
      <c r="K52" s="3">
        <v>108</v>
      </c>
      <c r="L52" s="13" t="s">
        <v>42</v>
      </c>
      <c r="M52" s="15">
        <v>4787</v>
      </c>
      <c r="N52" s="9">
        <f t="shared" si="3"/>
        <v>705</v>
      </c>
      <c r="O52" s="14" t="s">
        <v>43</v>
      </c>
      <c r="P52" s="16">
        <f t="shared" si="2"/>
        <v>11272</v>
      </c>
    </row>
    <row r="53" spans="1:16" ht="31.5" customHeight="1">
      <c r="A53" s="8" t="s">
        <v>6</v>
      </c>
      <c r="B53" s="12">
        <f>SUM(B45:B52)</f>
        <v>2575</v>
      </c>
      <c r="C53" s="14" t="s">
        <v>44</v>
      </c>
      <c r="D53" s="14">
        <f>SUM(D45:D52)</f>
        <v>10638</v>
      </c>
      <c r="E53" s="9">
        <f>SUM(E45:E52)</f>
        <v>1263</v>
      </c>
      <c r="F53" s="14" t="s">
        <v>45</v>
      </c>
      <c r="G53" s="16">
        <f>SUM(G45:G52)</f>
        <v>12590</v>
      </c>
      <c r="H53" s="9">
        <f>SUM(H45:H52)</f>
        <v>600</v>
      </c>
      <c r="I53" s="14" t="s">
        <v>46</v>
      </c>
      <c r="J53" s="16">
        <f>SUM(J45:J52)</f>
        <v>10456</v>
      </c>
      <c r="K53" s="9">
        <f>SUM(K45:K52)</f>
        <v>412</v>
      </c>
      <c r="L53" s="14" t="s">
        <v>47</v>
      </c>
      <c r="M53" s="16">
        <f>SUM(M45:M52)</f>
        <v>12929</v>
      </c>
      <c r="N53" s="9">
        <f t="shared" si="3"/>
        <v>4850</v>
      </c>
      <c r="O53" s="14" t="s">
        <v>48</v>
      </c>
      <c r="P53" s="16">
        <f t="shared" si="2"/>
        <v>46613</v>
      </c>
    </row>
  </sheetData>
  <mergeCells count="32">
    <mergeCell ref="A1:P1"/>
    <mergeCell ref="A2:A3"/>
    <mergeCell ref="B2:D2"/>
    <mergeCell ref="E2:G2"/>
    <mergeCell ref="H2:J2"/>
    <mergeCell ref="K2:M2"/>
    <mergeCell ref="N2:P2"/>
    <mergeCell ref="A13:P13"/>
    <mergeCell ref="A14:P14"/>
    <mergeCell ref="A15:A16"/>
    <mergeCell ref="B15:D15"/>
    <mergeCell ref="E15:G15"/>
    <mergeCell ref="H15:J15"/>
    <mergeCell ref="K15:M15"/>
    <mergeCell ref="N15:P15"/>
    <mergeCell ref="A26:M27"/>
    <mergeCell ref="A28:P28"/>
    <mergeCell ref="A29:P29"/>
    <mergeCell ref="A30:A31"/>
    <mergeCell ref="B30:D30"/>
    <mergeCell ref="E30:G30"/>
    <mergeCell ref="H30:J30"/>
    <mergeCell ref="K30:M30"/>
    <mergeCell ref="N30:P30"/>
    <mergeCell ref="A41:P41"/>
    <mergeCell ref="A42:P42"/>
    <mergeCell ref="A43:A44"/>
    <mergeCell ref="B43:D43"/>
    <mergeCell ref="E43:G43"/>
    <mergeCell ref="H43:J43"/>
    <mergeCell ref="K43:M43"/>
    <mergeCell ref="N43:P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2"/>
  <sheetViews>
    <sheetView workbookViewId="0">
      <selection activeCell="B9" sqref="B9:C9"/>
    </sheetView>
  </sheetViews>
  <sheetFormatPr defaultRowHeight="15"/>
  <cols>
    <col min="1" max="1" width="51.42578125" style="33" customWidth="1"/>
    <col min="2" max="2" width="21.7109375" style="33" customWidth="1"/>
    <col min="3" max="3" width="25" style="33" customWidth="1"/>
  </cols>
  <sheetData>
    <row r="1" spans="1:3" ht="34.5" customHeight="1">
      <c r="A1" s="53" t="s">
        <v>49</v>
      </c>
      <c r="B1" s="53"/>
      <c r="C1" s="53"/>
    </row>
    <row r="2" spans="1:3" ht="20.25" customHeight="1">
      <c r="A2" s="53"/>
      <c r="B2" s="53"/>
      <c r="C2" s="53"/>
    </row>
    <row r="3" spans="1:3" ht="20.25" customHeight="1">
      <c r="A3" s="8" t="s">
        <v>50</v>
      </c>
      <c r="B3" s="35" t="s">
        <v>51</v>
      </c>
      <c r="C3" s="37"/>
    </row>
    <row r="4" spans="1:3" ht="20.25" customHeight="1">
      <c r="A4" s="17" t="s">
        <v>52</v>
      </c>
      <c r="B4" s="54">
        <v>4850</v>
      </c>
      <c r="C4" s="55"/>
    </row>
    <row r="5" spans="1:3" ht="20.25" customHeight="1">
      <c r="A5" s="18" t="s">
        <v>53</v>
      </c>
      <c r="B5" s="56">
        <v>2408</v>
      </c>
      <c r="C5" s="56"/>
    </row>
    <row r="6" spans="1:3" ht="20.25" customHeight="1">
      <c r="A6" s="18" t="s">
        <v>54</v>
      </c>
      <c r="B6" s="56">
        <v>1256</v>
      </c>
      <c r="C6" s="52"/>
    </row>
    <row r="7" spans="1:3" ht="20.25" customHeight="1">
      <c r="A7" s="18" t="s">
        <v>55</v>
      </c>
      <c r="B7" s="52">
        <v>597</v>
      </c>
      <c r="C7" s="52"/>
    </row>
    <row r="8" spans="1:3" ht="20.25" customHeight="1">
      <c r="A8" s="18" t="s">
        <v>56</v>
      </c>
      <c r="B8" s="52">
        <v>409</v>
      </c>
      <c r="C8" s="52"/>
    </row>
    <row r="9" spans="1:3" ht="31.5" customHeight="1">
      <c r="A9" s="19" t="s">
        <v>57</v>
      </c>
      <c r="B9" s="57">
        <v>180</v>
      </c>
      <c r="C9" s="58"/>
    </row>
    <row r="10" spans="1:3" ht="20.25" customHeight="1">
      <c r="A10" s="18" t="s">
        <v>58</v>
      </c>
      <c r="B10" s="54">
        <v>46613</v>
      </c>
      <c r="C10" s="55"/>
    </row>
    <row r="11" spans="1:3" ht="20.25" customHeight="1">
      <c r="A11" s="18" t="s">
        <v>59</v>
      </c>
      <c r="B11" s="56">
        <v>10638</v>
      </c>
      <c r="C11" s="52"/>
    </row>
    <row r="12" spans="1:3" ht="20.25" customHeight="1">
      <c r="A12" s="18" t="s">
        <v>60</v>
      </c>
      <c r="B12" s="56">
        <v>7782</v>
      </c>
      <c r="C12" s="52"/>
    </row>
    <row r="13" spans="1:3" ht="20.25" customHeight="1">
      <c r="A13" s="18" t="s">
        <v>61</v>
      </c>
      <c r="B13" s="56">
        <v>2856</v>
      </c>
      <c r="C13" s="52"/>
    </row>
    <row r="14" spans="1:3" ht="20.25" customHeight="1">
      <c r="A14" s="18" t="s">
        <v>62</v>
      </c>
      <c r="B14" s="56">
        <v>12590</v>
      </c>
      <c r="C14" s="56"/>
    </row>
    <row r="15" spans="1:3" ht="20.25" customHeight="1">
      <c r="A15" s="18" t="s">
        <v>60</v>
      </c>
      <c r="B15" s="56">
        <v>9518</v>
      </c>
      <c r="C15" s="52"/>
    </row>
    <row r="16" spans="1:3" ht="20.25" customHeight="1">
      <c r="A16" s="18" t="s">
        <v>61</v>
      </c>
      <c r="B16" s="56">
        <v>3072</v>
      </c>
      <c r="C16" s="52"/>
    </row>
    <row r="17" spans="1:3" ht="20.25" customHeight="1">
      <c r="A17" s="18" t="s">
        <v>63</v>
      </c>
      <c r="B17" s="56">
        <v>10456</v>
      </c>
      <c r="C17" s="52"/>
    </row>
    <row r="18" spans="1:3" ht="20.25" customHeight="1">
      <c r="A18" s="18" t="s">
        <v>60</v>
      </c>
      <c r="B18" s="56">
        <v>7507</v>
      </c>
      <c r="C18" s="52"/>
    </row>
    <row r="19" spans="1:3" ht="20.25" customHeight="1">
      <c r="A19" s="18" t="s">
        <v>61</v>
      </c>
      <c r="B19" s="56">
        <v>2949</v>
      </c>
      <c r="C19" s="52"/>
    </row>
    <row r="20" spans="1:3" ht="20.25" customHeight="1">
      <c r="A20" s="18" t="s">
        <v>64</v>
      </c>
      <c r="B20" s="56">
        <v>12929</v>
      </c>
      <c r="C20" s="56"/>
    </row>
    <row r="21" spans="1:3" ht="20.25" customHeight="1">
      <c r="A21" s="18" t="s">
        <v>60</v>
      </c>
      <c r="B21" s="56">
        <v>8217</v>
      </c>
      <c r="C21" s="52"/>
    </row>
    <row r="22" spans="1:3" ht="20.25" customHeight="1">
      <c r="A22" s="18" t="s">
        <v>61</v>
      </c>
      <c r="B22" s="56">
        <v>4712</v>
      </c>
      <c r="C22" s="52"/>
    </row>
    <row r="23" spans="1:3" ht="20.25" customHeight="1">
      <c r="A23" s="61" t="s">
        <v>65</v>
      </c>
      <c r="B23" s="62"/>
      <c r="C23" s="63"/>
    </row>
    <row r="24" spans="1:3" ht="20.25" customHeight="1">
      <c r="A24" s="20" t="s">
        <v>66</v>
      </c>
      <c r="B24" s="21" t="s">
        <v>67</v>
      </c>
      <c r="C24" s="22" t="s">
        <v>68</v>
      </c>
    </row>
    <row r="25" spans="1:3" ht="20.25" customHeight="1">
      <c r="A25" s="20" t="s">
        <v>69</v>
      </c>
      <c r="B25" s="23" t="s">
        <v>70</v>
      </c>
      <c r="C25" s="24" t="s">
        <v>71</v>
      </c>
    </row>
    <row r="26" spans="1:3" ht="20.25" customHeight="1">
      <c r="A26" s="64" t="s">
        <v>72</v>
      </c>
      <c r="B26" s="65"/>
      <c r="C26" s="66"/>
    </row>
    <row r="27" spans="1:3" ht="20.25" customHeight="1">
      <c r="A27" s="20" t="s">
        <v>66</v>
      </c>
      <c r="B27" s="23" t="s">
        <v>73</v>
      </c>
      <c r="C27" s="25" t="s">
        <v>74</v>
      </c>
    </row>
    <row r="28" spans="1:3" ht="20.25" customHeight="1">
      <c r="A28" s="26" t="s">
        <v>69</v>
      </c>
      <c r="B28" s="27" t="s">
        <v>75</v>
      </c>
      <c r="C28" s="24" t="s">
        <v>76</v>
      </c>
    </row>
    <row r="29" spans="1:3" ht="20.25" customHeight="1">
      <c r="A29" s="67" t="s">
        <v>77</v>
      </c>
      <c r="B29" s="68"/>
      <c r="C29" s="68"/>
    </row>
    <row r="30" spans="1:3" ht="20.25" customHeight="1">
      <c r="A30" s="28" t="s">
        <v>66</v>
      </c>
      <c r="B30" s="20" t="s">
        <v>78</v>
      </c>
      <c r="C30" s="29" t="s">
        <v>79</v>
      </c>
    </row>
    <row r="31" spans="1:3" ht="20.25" customHeight="1">
      <c r="A31" s="30" t="s">
        <v>69</v>
      </c>
      <c r="B31" s="20" t="s">
        <v>80</v>
      </c>
      <c r="C31" s="29" t="s">
        <v>81</v>
      </c>
    </row>
    <row r="32" spans="1:3" ht="20.25" customHeight="1">
      <c r="A32" s="67" t="s">
        <v>82</v>
      </c>
      <c r="B32" s="67"/>
      <c r="C32" s="67"/>
    </row>
    <row r="33" spans="1:3" ht="20.25" customHeight="1">
      <c r="A33" s="28" t="s">
        <v>66</v>
      </c>
      <c r="B33" s="20" t="s">
        <v>83</v>
      </c>
      <c r="C33" s="29" t="s">
        <v>84</v>
      </c>
    </row>
    <row r="34" spans="1:3" ht="20.25" customHeight="1">
      <c r="A34" s="18" t="s">
        <v>69</v>
      </c>
      <c r="B34" s="31" t="s">
        <v>85</v>
      </c>
      <c r="C34" s="32" t="s">
        <v>86</v>
      </c>
    </row>
    <row r="35" spans="1:3" ht="20.25" customHeight="1">
      <c r="A35" s="67" t="s">
        <v>87</v>
      </c>
      <c r="B35" s="67"/>
      <c r="C35" s="67"/>
    </row>
    <row r="36" spans="1:3" ht="8.25" hidden="1" customHeight="1">
      <c r="A36" s="28" t="s">
        <v>66</v>
      </c>
      <c r="B36" s="20" t="s">
        <v>88</v>
      </c>
      <c r="C36" s="29" t="s">
        <v>89</v>
      </c>
    </row>
    <row r="37" spans="1:3" ht="16.5" customHeight="1">
      <c r="A37" s="28" t="s">
        <v>66</v>
      </c>
      <c r="B37" s="31" t="s">
        <v>85</v>
      </c>
      <c r="C37" s="32" t="s">
        <v>86</v>
      </c>
    </row>
    <row r="38" spans="1:3" ht="16.5" customHeight="1">
      <c r="A38" s="18" t="s">
        <v>69</v>
      </c>
      <c r="B38" s="31" t="s">
        <v>85</v>
      </c>
      <c r="C38" s="32" t="s">
        <v>86</v>
      </c>
    </row>
    <row r="39" spans="1:3" ht="17.25" customHeight="1">
      <c r="A39" s="61" t="s">
        <v>90</v>
      </c>
      <c r="B39" s="62"/>
      <c r="C39" s="63"/>
    </row>
    <row r="40" spans="1:3" ht="18.75">
      <c r="A40" s="18" t="s">
        <v>91</v>
      </c>
      <c r="B40" s="69" t="s">
        <v>92</v>
      </c>
      <c r="C40" s="69"/>
    </row>
    <row r="41" spans="1:3" ht="18.75">
      <c r="A41" s="18" t="s">
        <v>93</v>
      </c>
      <c r="B41" s="70">
        <v>1.6199999999999999E-2</v>
      </c>
      <c r="C41" s="70"/>
    </row>
    <row r="42" spans="1:3" ht="18.75">
      <c r="A42" s="18" t="s">
        <v>94</v>
      </c>
      <c r="B42" s="59">
        <v>0.2437</v>
      </c>
      <c r="C42" s="60"/>
    </row>
  </sheetData>
  <mergeCells count="30">
    <mergeCell ref="B42:C42"/>
    <mergeCell ref="B20:C20"/>
    <mergeCell ref="B21:C21"/>
    <mergeCell ref="B22:C22"/>
    <mergeCell ref="A23:C23"/>
    <mergeCell ref="A26:C26"/>
    <mergeCell ref="A29:C29"/>
    <mergeCell ref="A32:C32"/>
    <mergeCell ref="A35:C35"/>
    <mergeCell ref="A39:C39"/>
    <mergeCell ref="B40:C40"/>
    <mergeCell ref="B41:C41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A1:C2"/>
    <mergeCell ref="B3:C3"/>
    <mergeCell ref="B4:C4"/>
    <mergeCell ref="B5:C5"/>
    <mergeCell ref="B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6"/>
  <sheetViews>
    <sheetView topLeftCell="A19" workbookViewId="0">
      <selection activeCell="A15" sqref="A15:G15"/>
    </sheetView>
  </sheetViews>
  <sheetFormatPr defaultRowHeight="15"/>
  <cols>
    <col min="1" max="1" width="14.28515625" customWidth="1"/>
    <col min="2" max="7" width="16.28515625" customWidth="1"/>
  </cols>
  <sheetData>
    <row r="1" spans="1:7" ht="29.25" customHeight="1">
      <c r="A1" s="75" t="s">
        <v>95</v>
      </c>
      <c r="B1" s="75"/>
      <c r="C1" s="75"/>
      <c r="D1" s="75"/>
      <c r="E1" s="75"/>
      <c r="F1" s="75"/>
      <c r="G1" s="75"/>
    </row>
    <row r="2" spans="1:7" ht="29.25" customHeight="1">
      <c r="A2" s="71" t="s">
        <v>96</v>
      </c>
      <c r="B2" s="71"/>
      <c r="C2" s="71"/>
      <c r="D2" s="71"/>
      <c r="E2" s="71"/>
      <c r="F2" s="71"/>
      <c r="G2" s="71"/>
    </row>
    <row r="3" spans="1:7" ht="29.25" customHeight="1">
      <c r="A3" s="71" t="s">
        <v>1</v>
      </c>
      <c r="B3" s="72" t="s">
        <v>97</v>
      </c>
      <c r="C3" s="73"/>
      <c r="D3" s="74"/>
      <c r="E3" s="72" t="s">
        <v>98</v>
      </c>
      <c r="F3" s="73"/>
      <c r="G3" s="74"/>
    </row>
    <row r="4" spans="1:7" ht="29.25" customHeight="1">
      <c r="A4" s="71"/>
      <c r="B4" s="34" t="s">
        <v>99</v>
      </c>
      <c r="C4" s="34" t="s">
        <v>100</v>
      </c>
      <c r="D4" s="34" t="s">
        <v>6</v>
      </c>
      <c r="E4" s="34" t="s">
        <v>99</v>
      </c>
      <c r="F4" s="34" t="s">
        <v>100</v>
      </c>
      <c r="G4" s="34" t="s">
        <v>6</v>
      </c>
    </row>
    <row r="5" spans="1:7" ht="29.25" customHeight="1">
      <c r="A5" s="12" t="s">
        <v>18</v>
      </c>
      <c r="B5" s="13">
        <v>22409</v>
      </c>
      <c r="C5" s="13">
        <v>21107</v>
      </c>
      <c r="D5" s="13">
        <f>SUM(B5:C5)</f>
        <v>43516</v>
      </c>
      <c r="E5" s="13">
        <v>22366</v>
      </c>
      <c r="F5" s="13">
        <v>21506</v>
      </c>
      <c r="G5" s="13">
        <f>SUM(E5:F5)</f>
        <v>43872</v>
      </c>
    </row>
    <row r="6" spans="1:7" ht="29.25" customHeight="1">
      <c r="A6" s="12" t="s">
        <v>14</v>
      </c>
      <c r="B6" s="13">
        <v>9552</v>
      </c>
      <c r="C6" s="13">
        <v>9021</v>
      </c>
      <c r="D6" s="13">
        <f t="shared" ref="D6:D13" si="0">SUM(B6:C6)</f>
        <v>18573</v>
      </c>
      <c r="E6" s="13">
        <v>14091</v>
      </c>
      <c r="F6" s="13">
        <v>13550</v>
      </c>
      <c r="G6" s="13">
        <f t="shared" ref="G6:G13" si="1">SUM(E6:F6)</f>
        <v>27641</v>
      </c>
    </row>
    <row r="7" spans="1:7" ht="29.25" customHeight="1">
      <c r="A7" s="12" t="s">
        <v>12</v>
      </c>
      <c r="B7" s="13">
        <v>6723</v>
      </c>
      <c r="C7" s="13">
        <v>6399</v>
      </c>
      <c r="D7" s="13">
        <f t="shared" si="0"/>
        <v>13122</v>
      </c>
      <c r="E7" s="13">
        <v>15130</v>
      </c>
      <c r="F7" s="13">
        <v>14460</v>
      </c>
      <c r="G7" s="13">
        <f t="shared" si="1"/>
        <v>29590</v>
      </c>
    </row>
    <row r="8" spans="1:7" ht="29.25" customHeight="1">
      <c r="A8" s="12" t="s">
        <v>11</v>
      </c>
      <c r="B8" s="13">
        <v>8135</v>
      </c>
      <c r="C8" s="13">
        <v>7403</v>
      </c>
      <c r="D8" s="13">
        <f t="shared" si="0"/>
        <v>15538</v>
      </c>
      <c r="E8" s="13">
        <v>24038</v>
      </c>
      <c r="F8" s="13">
        <v>22980</v>
      </c>
      <c r="G8" s="13">
        <f t="shared" si="1"/>
        <v>47018</v>
      </c>
    </row>
    <row r="9" spans="1:7" ht="29.25" customHeight="1">
      <c r="A9" s="12" t="s">
        <v>16</v>
      </c>
      <c r="B9" s="13">
        <v>7282</v>
      </c>
      <c r="C9" s="13">
        <v>6705</v>
      </c>
      <c r="D9" s="13">
        <f t="shared" si="0"/>
        <v>13987</v>
      </c>
      <c r="E9" s="13">
        <v>21874</v>
      </c>
      <c r="F9" s="13">
        <v>20923</v>
      </c>
      <c r="G9" s="13">
        <f t="shared" si="1"/>
        <v>42797</v>
      </c>
    </row>
    <row r="10" spans="1:7" ht="29.25" customHeight="1">
      <c r="A10" s="12" t="s">
        <v>17</v>
      </c>
      <c r="B10" s="13">
        <v>7149</v>
      </c>
      <c r="C10" s="13">
        <v>7096</v>
      </c>
      <c r="D10" s="13">
        <f t="shared" si="0"/>
        <v>14245</v>
      </c>
      <c r="E10" s="13">
        <v>8759</v>
      </c>
      <c r="F10" s="13">
        <v>7905</v>
      </c>
      <c r="G10" s="13">
        <f t="shared" si="1"/>
        <v>16664</v>
      </c>
    </row>
    <row r="11" spans="1:7" ht="29.25" customHeight="1">
      <c r="A11" s="12" t="s">
        <v>13</v>
      </c>
      <c r="B11" s="13">
        <v>8242</v>
      </c>
      <c r="C11" s="13">
        <v>7884</v>
      </c>
      <c r="D11" s="13">
        <f t="shared" si="0"/>
        <v>16126</v>
      </c>
      <c r="E11" s="13">
        <v>12867</v>
      </c>
      <c r="F11" s="13">
        <v>11956</v>
      </c>
      <c r="G11" s="13">
        <f t="shared" si="1"/>
        <v>24823</v>
      </c>
    </row>
    <row r="12" spans="1:7" ht="29.25" customHeight="1">
      <c r="A12" s="12" t="s">
        <v>10</v>
      </c>
      <c r="B12" s="13">
        <v>7622</v>
      </c>
      <c r="C12" s="13">
        <v>7180</v>
      </c>
      <c r="D12" s="13">
        <f t="shared" si="0"/>
        <v>14802</v>
      </c>
      <c r="E12" s="13">
        <v>31275</v>
      </c>
      <c r="F12" s="13">
        <v>28382</v>
      </c>
      <c r="G12" s="13">
        <f t="shared" si="1"/>
        <v>59657</v>
      </c>
    </row>
    <row r="13" spans="1:7" ht="29.25" customHeight="1">
      <c r="A13" s="34" t="s">
        <v>101</v>
      </c>
      <c r="B13" s="14">
        <f>SUM(B5:B12)</f>
        <v>77114</v>
      </c>
      <c r="C13" s="14">
        <f>SUM(C5:C12)</f>
        <v>72795</v>
      </c>
      <c r="D13" s="14">
        <f t="shared" si="0"/>
        <v>149909</v>
      </c>
      <c r="E13" s="14">
        <f>SUM(E5:E12)</f>
        <v>150400</v>
      </c>
      <c r="F13" s="14">
        <f>SUM(F5:F12)</f>
        <v>141662</v>
      </c>
      <c r="G13" s="14">
        <f t="shared" si="1"/>
        <v>292062</v>
      </c>
    </row>
    <row r="14" spans="1:7" ht="29.25" customHeight="1">
      <c r="A14" s="73" t="s">
        <v>95</v>
      </c>
      <c r="B14" s="73"/>
      <c r="C14" s="73"/>
      <c r="D14" s="73"/>
      <c r="E14" s="73"/>
      <c r="F14" s="73"/>
      <c r="G14" s="73"/>
    </row>
    <row r="15" spans="1:7" ht="29.25" customHeight="1">
      <c r="A15" s="72" t="s">
        <v>102</v>
      </c>
      <c r="B15" s="73"/>
      <c r="C15" s="73"/>
      <c r="D15" s="73"/>
      <c r="E15" s="73"/>
      <c r="F15" s="73"/>
      <c r="G15" s="74"/>
    </row>
    <row r="16" spans="1:7" ht="29.25" customHeight="1">
      <c r="A16" s="78" t="s">
        <v>1</v>
      </c>
      <c r="B16" s="72" t="s">
        <v>97</v>
      </c>
      <c r="C16" s="73"/>
      <c r="D16" s="74"/>
      <c r="E16" s="72" t="s">
        <v>98</v>
      </c>
      <c r="F16" s="73"/>
      <c r="G16" s="74"/>
    </row>
    <row r="17" spans="1:7" ht="29.25" customHeight="1">
      <c r="A17" s="79"/>
      <c r="B17" s="34" t="s">
        <v>99</v>
      </c>
      <c r="C17" s="34" t="s">
        <v>100</v>
      </c>
      <c r="D17" s="34" t="s">
        <v>6</v>
      </c>
      <c r="E17" s="34" t="s">
        <v>99</v>
      </c>
      <c r="F17" s="34" t="s">
        <v>100</v>
      </c>
      <c r="G17" s="34" t="s">
        <v>6</v>
      </c>
    </row>
    <row r="18" spans="1:7" ht="29.25" customHeight="1">
      <c r="A18" s="12" t="s">
        <v>18</v>
      </c>
      <c r="B18" s="13">
        <v>22679</v>
      </c>
      <c r="C18" s="13">
        <v>21439</v>
      </c>
      <c r="D18" s="13">
        <f>SUM(B18:C18)</f>
        <v>44118</v>
      </c>
      <c r="E18" s="13">
        <v>22314</v>
      </c>
      <c r="F18" s="13">
        <v>21357</v>
      </c>
      <c r="G18" s="13">
        <f>SUM(E18:F18)</f>
        <v>43671</v>
      </c>
    </row>
    <row r="19" spans="1:7" ht="29.25" customHeight="1">
      <c r="A19" s="12" t="s">
        <v>14</v>
      </c>
      <c r="B19" s="13">
        <v>9794</v>
      </c>
      <c r="C19" s="13">
        <v>9187</v>
      </c>
      <c r="D19" s="13">
        <f t="shared" ref="D19:D26" si="2">SUM(B19:C19)</f>
        <v>18981</v>
      </c>
      <c r="E19" s="13">
        <v>14681</v>
      </c>
      <c r="F19" s="13">
        <v>13580</v>
      </c>
      <c r="G19" s="13">
        <f t="shared" ref="G19:G26" si="3">SUM(E19:F19)</f>
        <v>28261</v>
      </c>
    </row>
    <row r="20" spans="1:7" ht="29.25" customHeight="1">
      <c r="A20" s="12" t="s">
        <v>12</v>
      </c>
      <c r="B20" s="13">
        <v>7092</v>
      </c>
      <c r="C20" s="13">
        <v>6732</v>
      </c>
      <c r="D20" s="13">
        <f t="shared" si="2"/>
        <v>13824</v>
      </c>
      <c r="E20" s="13">
        <v>15923</v>
      </c>
      <c r="F20" s="13">
        <v>14879</v>
      </c>
      <c r="G20" s="13">
        <f t="shared" si="3"/>
        <v>30802</v>
      </c>
    </row>
    <row r="21" spans="1:7" ht="29.25" customHeight="1">
      <c r="A21" s="12" t="s">
        <v>11</v>
      </c>
      <c r="B21" s="13">
        <v>8779</v>
      </c>
      <c r="C21" s="13">
        <v>8099</v>
      </c>
      <c r="D21" s="13">
        <f t="shared" si="2"/>
        <v>16878</v>
      </c>
      <c r="E21" s="13">
        <v>23294</v>
      </c>
      <c r="F21" s="13">
        <v>22298</v>
      </c>
      <c r="G21" s="13">
        <f t="shared" si="3"/>
        <v>45592</v>
      </c>
    </row>
    <row r="22" spans="1:7" ht="29.25" customHeight="1">
      <c r="A22" s="12" t="s">
        <v>16</v>
      </c>
      <c r="B22" s="13">
        <v>7250</v>
      </c>
      <c r="C22" s="13">
        <v>6566</v>
      </c>
      <c r="D22" s="13">
        <f t="shared" si="2"/>
        <v>13816</v>
      </c>
      <c r="E22" s="13">
        <v>21828</v>
      </c>
      <c r="F22" s="13">
        <v>20515</v>
      </c>
      <c r="G22" s="13">
        <f t="shared" si="3"/>
        <v>42343</v>
      </c>
    </row>
    <row r="23" spans="1:7" ht="29.25" customHeight="1">
      <c r="A23" s="12" t="s">
        <v>17</v>
      </c>
      <c r="B23" s="13">
        <v>7241</v>
      </c>
      <c r="C23" s="13">
        <v>7147</v>
      </c>
      <c r="D23" s="13">
        <f t="shared" si="2"/>
        <v>14388</v>
      </c>
      <c r="E23" s="13">
        <v>8833</v>
      </c>
      <c r="F23" s="13">
        <v>7940</v>
      </c>
      <c r="G23" s="13">
        <f t="shared" si="3"/>
        <v>16773</v>
      </c>
    </row>
    <row r="24" spans="1:7" ht="29.25" customHeight="1">
      <c r="A24" s="12" t="s">
        <v>13</v>
      </c>
      <c r="B24" s="13">
        <v>8487</v>
      </c>
      <c r="C24" s="13">
        <v>8144</v>
      </c>
      <c r="D24" s="13">
        <f t="shared" si="2"/>
        <v>16631</v>
      </c>
      <c r="E24" s="13">
        <v>12936</v>
      </c>
      <c r="F24" s="13">
        <v>11796</v>
      </c>
      <c r="G24" s="13">
        <f t="shared" si="3"/>
        <v>24732</v>
      </c>
    </row>
    <row r="25" spans="1:7" ht="29.25" customHeight="1">
      <c r="A25" s="12" t="s">
        <v>10</v>
      </c>
      <c r="B25" s="13">
        <v>7976</v>
      </c>
      <c r="C25" s="13">
        <v>7475</v>
      </c>
      <c r="D25" s="13">
        <f t="shared" si="2"/>
        <v>15451</v>
      </c>
      <c r="E25" s="13">
        <v>31972</v>
      </c>
      <c r="F25" s="13">
        <v>28581</v>
      </c>
      <c r="G25" s="13">
        <f t="shared" si="3"/>
        <v>60553</v>
      </c>
    </row>
    <row r="26" spans="1:7" ht="29.25" customHeight="1">
      <c r="A26" s="34" t="s">
        <v>101</v>
      </c>
      <c r="B26" s="14">
        <f>SUM(B18:B25)</f>
        <v>79298</v>
      </c>
      <c r="C26" s="14">
        <f>SUM(C18:C25)</f>
        <v>74789</v>
      </c>
      <c r="D26" s="14">
        <f t="shared" si="2"/>
        <v>154087</v>
      </c>
      <c r="E26" s="14">
        <f>SUM(E18:E25)</f>
        <v>151781</v>
      </c>
      <c r="F26" s="14">
        <f>SUM(F18:F25)</f>
        <v>140946</v>
      </c>
      <c r="G26" s="14">
        <f t="shared" si="3"/>
        <v>292727</v>
      </c>
    </row>
  </sheetData>
  <mergeCells count="10">
    <mergeCell ref="A15:G15"/>
    <mergeCell ref="A16:A17"/>
    <mergeCell ref="B16:D16"/>
    <mergeCell ref="E16:G16"/>
    <mergeCell ref="A1:G1"/>
    <mergeCell ref="A2:G2"/>
    <mergeCell ref="A3:A4"/>
    <mergeCell ref="B3:D3"/>
    <mergeCell ref="E3:G3"/>
    <mergeCell ref="A14:G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G5" sqref="G5"/>
    </sheetView>
  </sheetViews>
  <sheetFormatPr defaultRowHeight="15"/>
  <cols>
    <col min="1" max="1" width="27.28515625" customWidth="1"/>
    <col min="2" max="5" width="17.85546875" customWidth="1"/>
  </cols>
  <sheetData>
    <row r="1" spans="1:5" ht="33.75" customHeight="1">
      <c r="A1" s="75" t="s">
        <v>103</v>
      </c>
      <c r="B1" s="75"/>
      <c r="C1" s="75"/>
      <c r="D1" s="75"/>
      <c r="E1" s="75"/>
    </row>
    <row r="2" spans="1:5" ht="39.75" customHeight="1">
      <c r="A2" s="71" t="s">
        <v>104</v>
      </c>
      <c r="B2" s="71"/>
      <c r="C2" s="71"/>
      <c r="D2" s="71"/>
      <c r="E2" s="71"/>
    </row>
    <row r="3" spans="1:5" ht="26.25" customHeight="1">
      <c r="A3" s="71" t="s">
        <v>105</v>
      </c>
      <c r="B3" s="71" t="s">
        <v>106</v>
      </c>
      <c r="C3" s="71"/>
      <c r="D3" s="71"/>
      <c r="E3" s="71"/>
    </row>
    <row r="4" spans="1:5" ht="21.75" customHeight="1">
      <c r="A4" s="71"/>
      <c r="B4" s="71" t="s">
        <v>97</v>
      </c>
      <c r="C4" s="71"/>
      <c r="D4" s="71" t="s">
        <v>98</v>
      </c>
      <c r="E4" s="71"/>
    </row>
    <row r="5" spans="1:5" ht="28.5" customHeight="1">
      <c r="A5" s="71"/>
      <c r="B5" s="34" t="s">
        <v>107</v>
      </c>
      <c r="C5" s="34" t="s">
        <v>108</v>
      </c>
      <c r="D5" s="34" t="s">
        <v>107</v>
      </c>
      <c r="E5" s="34" t="s">
        <v>108</v>
      </c>
    </row>
    <row r="6" spans="1:5" ht="26.25" customHeight="1">
      <c r="A6" s="76" t="s">
        <v>109</v>
      </c>
      <c r="B6" s="13">
        <v>18331</v>
      </c>
      <c r="C6" s="13">
        <v>17607</v>
      </c>
      <c r="D6" s="13">
        <v>63050</v>
      </c>
      <c r="E6" s="77">
        <v>59798</v>
      </c>
    </row>
    <row r="7" spans="1:5" ht="26.25" customHeight="1">
      <c r="A7" s="76" t="s">
        <v>110</v>
      </c>
      <c r="B7" s="13">
        <v>27005</v>
      </c>
      <c r="C7" s="13">
        <v>26347</v>
      </c>
      <c r="D7" s="13">
        <v>77720</v>
      </c>
      <c r="E7" s="77">
        <v>76449</v>
      </c>
    </row>
    <row r="8" spans="1:5" ht="26.25" customHeight="1">
      <c r="A8" s="76" t="s">
        <v>4</v>
      </c>
      <c r="B8" s="13">
        <v>40949</v>
      </c>
      <c r="C8" s="13">
        <v>39329</v>
      </c>
      <c r="D8" s="13">
        <v>76563</v>
      </c>
      <c r="E8" s="77">
        <v>77778</v>
      </c>
    </row>
    <row r="9" spans="1:5" ht="26.25" customHeight="1">
      <c r="A9" s="76" t="s">
        <v>111</v>
      </c>
      <c r="B9" s="13">
        <v>67802</v>
      </c>
      <c r="C9" s="13">
        <v>66626</v>
      </c>
      <c r="D9" s="13">
        <v>75394</v>
      </c>
      <c r="E9" s="77">
        <v>78037</v>
      </c>
    </row>
    <row r="10" spans="1:5" ht="26.25" customHeight="1">
      <c r="A10" s="76" t="s">
        <v>112</v>
      </c>
      <c r="B10" s="14">
        <f>SUM(B6:B9)</f>
        <v>154087</v>
      </c>
      <c r="C10" s="14">
        <f>SUM(C6:C9)</f>
        <v>149909</v>
      </c>
      <c r="D10" s="14">
        <f>SUM(D6:D9)</f>
        <v>292727</v>
      </c>
      <c r="E10" s="14">
        <f>SUM(E6:E9)</f>
        <v>292062</v>
      </c>
    </row>
    <row r="11" spans="1:5" ht="26.25" customHeight="1"/>
    <row r="12" spans="1:5" ht="26.25" customHeight="1"/>
    <row r="13" spans="1:5" ht="26.25" customHeight="1"/>
  </sheetData>
  <mergeCells count="6">
    <mergeCell ref="A1:E1"/>
    <mergeCell ref="A2:E2"/>
    <mergeCell ref="A3:A5"/>
    <mergeCell ref="B3:E3"/>
    <mergeCell ref="B4:C4"/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2016-09-22T11:44:40Z</dcterms:modified>
</cp:coreProperties>
</file>